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Obrtna sredstva (OBS, Priprema izvoza, Rest.)\"/>
    </mc:Choice>
  </mc:AlternateContent>
  <xr:revisionPtr revIDLastSave="0" documentId="13_ncr:1_{7C8BD6B6-FB13-49C2-A978-5054B66C066C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Poslovni plan" sheetId="41" r:id="rId1"/>
    <sheet name="Namjena kredita-I" sheetId="57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kredita-I'!$A$1:$J$60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plan'!$A$1:$J$129</definedName>
    <definedName name="_xlnm.Print_Area" localSheetId="6">Prihodi!$A$1:$M$64</definedName>
    <definedName name="_xlnm.Print_Area" localSheetId="4">Zaduženost!$A$1:$Q$129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G77" i="75"/>
  <c r="H77" i="75" s="1"/>
  <c r="F77" i="75"/>
  <c r="D77" i="75"/>
  <c r="E77" i="75" s="1"/>
  <c r="L76" i="75"/>
  <c r="K76" i="75"/>
  <c r="J76" i="75"/>
  <c r="I76" i="75"/>
  <c r="H76" i="75"/>
  <c r="G76" i="75"/>
  <c r="F76" i="75"/>
  <c r="D76" i="75"/>
  <c r="E76" i="75" s="1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G74" i="75"/>
  <c r="F74" i="75"/>
  <c r="F78" i="75" s="1"/>
  <c r="D74" i="75"/>
  <c r="C74" i="75"/>
  <c r="B74" i="75"/>
  <c r="L73" i="75"/>
  <c r="K73" i="75"/>
  <c r="J73" i="75"/>
  <c r="I73" i="75"/>
  <c r="G73" i="75"/>
  <c r="F73" i="75"/>
  <c r="H73" i="75" s="1"/>
  <c r="D73" i="75"/>
  <c r="E73" i="75" s="1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G71" i="75"/>
  <c r="G78" i="75" s="1"/>
  <c r="F71" i="75"/>
  <c r="D71" i="75"/>
  <c r="C71" i="75"/>
  <c r="B71" i="75"/>
  <c r="L70" i="75"/>
  <c r="L78" i="75" s="1"/>
  <c r="K70" i="75"/>
  <c r="K78" i="75" s="1"/>
  <c r="J70" i="75"/>
  <c r="J78" i="75" s="1"/>
  <c r="I70" i="75"/>
  <c r="I78" i="75" s="1"/>
  <c r="G70" i="75"/>
  <c r="F70" i="75"/>
  <c r="H70" i="75" s="1"/>
  <c r="D70" i="75"/>
  <c r="D78" i="75" s="1"/>
  <c r="E70" i="75" s="1"/>
  <c r="C70" i="75"/>
  <c r="B70" i="75"/>
  <c r="H63" i="75"/>
  <c r="F63" i="75"/>
  <c r="D63" i="75"/>
  <c r="H62" i="75"/>
  <c r="F62" i="75"/>
  <c r="D62" i="75"/>
  <c r="C62" i="75"/>
  <c r="B62" i="75"/>
  <c r="H61" i="75"/>
  <c r="F61" i="75"/>
  <c r="D61" i="75"/>
  <c r="C61" i="75"/>
  <c r="B61" i="75"/>
  <c r="H60" i="75"/>
  <c r="I60" i="75" s="1"/>
  <c r="F60" i="75"/>
  <c r="G60" i="75" s="1"/>
  <c r="D60" i="75"/>
  <c r="C60" i="75"/>
  <c r="B60" i="75"/>
  <c r="H59" i="75"/>
  <c r="I59" i="75" s="1"/>
  <c r="F59" i="75"/>
  <c r="D59" i="75"/>
  <c r="C59" i="75"/>
  <c r="B59" i="75"/>
  <c r="H58" i="75"/>
  <c r="I58" i="75" s="1"/>
  <c r="F58" i="75"/>
  <c r="D58" i="75"/>
  <c r="C58" i="75"/>
  <c r="B58" i="75"/>
  <c r="H57" i="75"/>
  <c r="I57" i="75" s="1"/>
  <c r="F57" i="75"/>
  <c r="D57" i="75"/>
  <c r="C57" i="75"/>
  <c r="B57" i="75"/>
  <c r="H56" i="75"/>
  <c r="H64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E38" i="75" s="1"/>
  <c r="H38" i="75"/>
  <c r="H37" i="75"/>
  <c r="H36" i="75"/>
  <c r="H35" i="75"/>
  <c r="E35" i="75"/>
  <c r="H34" i="75"/>
  <c r="H33" i="75"/>
  <c r="H32" i="75"/>
  <c r="H31" i="75"/>
  <c r="H39" i="75" s="1"/>
  <c r="H25" i="75"/>
  <c r="F25" i="75"/>
  <c r="G18" i="75" s="1"/>
  <c r="D25" i="75"/>
  <c r="E21" i="75" s="1"/>
  <c r="I24" i="75"/>
  <c r="G24" i="75"/>
  <c r="E24" i="75"/>
  <c r="I23" i="75"/>
  <c r="E23" i="75"/>
  <c r="I22" i="75"/>
  <c r="E22" i="75"/>
  <c r="I21" i="75"/>
  <c r="G21" i="75"/>
  <c r="I20" i="75"/>
  <c r="G20" i="75"/>
  <c r="E20" i="75"/>
  <c r="I19" i="75"/>
  <c r="G19" i="75"/>
  <c r="E19" i="75"/>
  <c r="I18" i="75"/>
  <c r="I25" i="75" s="1"/>
  <c r="E18" i="75"/>
  <c r="I17" i="75"/>
  <c r="G17" i="75"/>
  <c r="E17" i="75"/>
  <c r="B81" i="52"/>
  <c r="L77" i="52"/>
  <c r="K77" i="52"/>
  <c r="J77" i="52"/>
  <c r="I77" i="52"/>
  <c r="H77" i="52"/>
  <c r="G77" i="52"/>
  <c r="F77" i="52"/>
  <c r="D77" i="52"/>
  <c r="L76" i="52"/>
  <c r="K76" i="52"/>
  <c r="J76" i="52"/>
  <c r="I76" i="52"/>
  <c r="G76" i="52"/>
  <c r="F76" i="52"/>
  <c r="H76" i="52" s="1"/>
  <c r="D76" i="52"/>
  <c r="E76" i="52" s="1"/>
  <c r="C76" i="52"/>
  <c r="B76" i="52"/>
  <c r="L75" i="52"/>
  <c r="K75" i="52"/>
  <c r="J75" i="52"/>
  <c r="I75" i="52"/>
  <c r="G75" i="52"/>
  <c r="F75" i="52"/>
  <c r="H75" i="52" s="1"/>
  <c r="D75" i="52"/>
  <c r="C75" i="52"/>
  <c r="B75" i="52"/>
  <c r="L74" i="52"/>
  <c r="K74" i="52"/>
  <c r="J74" i="52"/>
  <c r="I74" i="52"/>
  <c r="G74" i="52"/>
  <c r="H74" i="52" s="1"/>
  <c r="F74" i="52"/>
  <c r="D74" i="52"/>
  <c r="C74" i="52"/>
  <c r="B74" i="52"/>
  <c r="L73" i="52"/>
  <c r="K73" i="52"/>
  <c r="J73" i="52"/>
  <c r="I73" i="52"/>
  <c r="G73" i="52"/>
  <c r="F73" i="52"/>
  <c r="H73" i="52" s="1"/>
  <c r="D73" i="52"/>
  <c r="C73" i="52"/>
  <c r="B73" i="52"/>
  <c r="L72" i="52"/>
  <c r="K72" i="52"/>
  <c r="J72" i="52"/>
  <c r="I72" i="52"/>
  <c r="G72" i="52"/>
  <c r="F72" i="52"/>
  <c r="H72" i="52" s="1"/>
  <c r="D72" i="52"/>
  <c r="C72" i="52"/>
  <c r="B72" i="52"/>
  <c r="L71" i="52"/>
  <c r="K71" i="52"/>
  <c r="J71" i="52"/>
  <c r="I71" i="52"/>
  <c r="H71" i="52"/>
  <c r="G71" i="52"/>
  <c r="F71" i="52"/>
  <c r="D71" i="52"/>
  <c r="C71" i="52"/>
  <c r="B71" i="52"/>
  <c r="L70" i="52"/>
  <c r="L78" i="52" s="1"/>
  <c r="K70" i="52"/>
  <c r="K78" i="52" s="1"/>
  <c r="J70" i="52"/>
  <c r="J78" i="52" s="1"/>
  <c r="I70" i="52"/>
  <c r="I78" i="52" s="1"/>
  <c r="G70" i="52"/>
  <c r="F70" i="52"/>
  <c r="H70" i="52" s="1"/>
  <c r="D70" i="52"/>
  <c r="D78" i="52" s="1"/>
  <c r="C70" i="52"/>
  <c r="B70" i="52"/>
  <c r="D64" i="52"/>
  <c r="H63" i="52"/>
  <c r="F63" i="52"/>
  <c r="D63" i="52"/>
  <c r="E63" i="52" s="1"/>
  <c r="H62" i="52"/>
  <c r="F62" i="52"/>
  <c r="D62" i="52"/>
  <c r="E62" i="52" s="1"/>
  <c r="C62" i="52"/>
  <c r="B62" i="52"/>
  <c r="H61" i="52"/>
  <c r="F61" i="52"/>
  <c r="D61" i="52"/>
  <c r="E61" i="52" s="1"/>
  <c r="C61" i="52"/>
  <c r="B61" i="52"/>
  <c r="H60" i="52"/>
  <c r="I60" i="52" s="1"/>
  <c r="F60" i="52"/>
  <c r="D60" i="52"/>
  <c r="E60" i="52" s="1"/>
  <c r="C60" i="52"/>
  <c r="B60" i="52"/>
  <c r="H59" i="52"/>
  <c r="I59" i="52" s="1"/>
  <c r="F59" i="52"/>
  <c r="D59" i="52"/>
  <c r="E59" i="52" s="1"/>
  <c r="C59" i="52"/>
  <c r="B59" i="52"/>
  <c r="H58" i="52"/>
  <c r="I58" i="52" s="1"/>
  <c r="F58" i="52"/>
  <c r="D58" i="52"/>
  <c r="E58" i="52" s="1"/>
  <c r="C58" i="52"/>
  <c r="B58" i="52"/>
  <c r="H57" i="52"/>
  <c r="I57" i="52" s="1"/>
  <c r="F57" i="52"/>
  <c r="D57" i="52"/>
  <c r="E57" i="52" s="1"/>
  <c r="C57" i="52"/>
  <c r="B57" i="52"/>
  <c r="H56" i="52"/>
  <c r="H64" i="52" s="1"/>
  <c r="I63" i="52" s="1"/>
  <c r="F56" i="52"/>
  <c r="F64" i="52" s="1"/>
  <c r="D56" i="52"/>
  <c r="E56" i="52" s="1"/>
  <c r="C56" i="52"/>
  <c r="B56" i="52"/>
  <c r="I52" i="52"/>
  <c r="D52" i="52"/>
  <c r="L39" i="52"/>
  <c r="K39" i="52"/>
  <c r="J39" i="52"/>
  <c r="I39" i="52"/>
  <c r="G39" i="52"/>
  <c r="F39" i="52"/>
  <c r="D39" i="52"/>
  <c r="E38" i="52" s="1"/>
  <c r="H38" i="52"/>
  <c r="H37" i="52"/>
  <c r="H36" i="52"/>
  <c r="H35" i="52"/>
  <c r="H34" i="52"/>
  <c r="H33" i="52"/>
  <c r="H32" i="52"/>
  <c r="H31" i="52"/>
  <c r="H39" i="52" s="1"/>
  <c r="E31" i="52"/>
  <c r="H25" i="52"/>
  <c r="F25" i="52"/>
  <c r="G18" i="52" s="1"/>
  <c r="D25" i="52"/>
  <c r="E21" i="52" s="1"/>
  <c r="I24" i="52"/>
  <c r="G24" i="52"/>
  <c r="I23" i="52"/>
  <c r="G23" i="52"/>
  <c r="I22" i="52"/>
  <c r="G22" i="52"/>
  <c r="E22" i="52"/>
  <c r="I21" i="52"/>
  <c r="G21" i="52"/>
  <c r="I20" i="52"/>
  <c r="G20" i="52"/>
  <c r="I19" i="52"/>
  <c r="G19" i="52"/>
  <c r="E19" i="52"/>
  <c r="I18" i="52"/>
  <c r="I25" i="52" s="1"/>
  <c r="I17" i="52"/>
  <c r="G17" i="52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B7" i="57"/>
  <c r="B9" i="57"/>
  <c r="B5" i="57"/>
  <c r="K40" i="24"/>
  <c r="D59" i="57"/>
  <c r="H128" i="7" l="1"/>
  <c r="G44" i="7"/>
  <c r="G30" i="7"/>
  <c r="G57" i="75"/>
  <c r="G62" i="75"/>
  <c r="E62" i="75"/>
  <c r="E78" i="75"/>
  <c r="E71" i="75"/>
  <c r="G59" i="75"/>
  <c r="I62" i="75"/>
  <c r="E72" i="75"/>
  <c r="E61" i="75"/>
  <c r="E63" i="75"/>
  <c r="E25" i="75"/>
  <c r="G61" i="75"/>
  <c r="G63" i="75"/>
  <c r="E74" i="75"/>
  <c r="G58" i="75"/>
  <c r="I61" i="75"/>
  <c r="I63" i="75"/>
  <c r="E75" i="75"/>
  <c r="D64" i="75"/>
  <c r="E57" i="75" s="1"/>
  <c r="H74" i="75"/>
  <c r="G56" i="75"/>
  <c r="H71" i="75"/>
  <c r="H78" i="75" s="1"/>
  <c r="G22" i="75"/>
  <c r="G25" i="75" s="1"/>
  <c r="E32" i="75"/>
  <c r="E36" i="75"/>
  <c r="I56" i="75"/>
  <c r="E31" i="75"/>
  <c r="E33" i="75"/>
  <c r="E37" i="75"/>
  <c r="G23" i="75"/>
  <c r="E34" i="75"/>
  <c r="E71" i="52"/>
  <c r="E72" i="52"/>
  <c r="G25" i="52"/>
  <c r="E64" i="52"/>
  <c r="I62" i="52"/>
  <c r="H78" i="52"/>
  <c r="G63" i="52"/>
  <c r="G62" i="52"/>
  <c r="G57" i="52"/>
  <c r="G58" i="52"/>
  <c r="G61" i="52"/>
  <c r="G56" i="52"/>
  <c r="G60" i="52"/>
  <c r="G59" i="52"/>
  <c r="I61" i="52"/>
  <c r="E73" i="52"/>
  <c r="E74" i="52"/>
  <c r="E75" i="52"/>
  <c r="E77" i="52"/>
  <c r="G78" i="52"/>
  <c r="E24" i="52"/>
  <c r="E25" i="52" s="1"/>
  <c r="F78" i="52"/>
  <c r="E32" i="52"/>
  <c r="E39" i="52" s="1"/>
  <c r="I56" i="52"/>
  <c r="E70" i="52"/>
  <c r="E20" i="52"/>
  <c r="E23" i="52"/>
  <c r="E33" i="52"/>
  <c r="E37" i="52"/>
  <c r="E35" i="52"/>
  <c r="E36" i="52"/>
  <c r="E18" i="52"/>
  <c r="E34" i="52"/>
  <c r="G26" i="57"/>
  <c r="F26" i="57"/>
  <c r="E60" i="75" l="1"/>
  <c r="G64" i="75"/>
  <c r="E56" i="75"/>
  <c r="E59" i="75"/>
  <c r="E39" i="75"/>
  <c r="E58" i="75"/>
  <c r="I64" i="75"/>
  <c r="G64" i="52"/>
  <c r="E78" i="52"/>
  <c r="I64" i="52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E64" i="75" l="1"/>
  <c r="K63" i="24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D18" i="6" l="1"/>
  <c r="D29" i="6"/>
  <c r="D28" i="6"/>
  <c r="D27" i="6"/>
  <c r="D26" i="6"/>
  <c r="D25" i="6"/>
  <c r="D24" i="6"/>
  <c r="D23" i="6"/>
  <c r="D22" i="6"/>
  <c r="D21" i="6"/>
  <c r="D20" i="6"/>
  <c r="D19" i="6"/>
  <c r="D30" i="6" l="1"/>
  <c r="I80" i="41" l="1"/>
  <c r="I86" i="41" s="1"/>
  <c r="I88" i="41" s="1"/>
  <c r="C30" i="6"/>
  <c r="I89" i="41" l="1"/>
  <c r="C80" i="41" l="1"/>
  <c r="D80" i="41"/>
  <c r="E80" i="41"/>
  <c r="F80" i="41" l="1"/>
  <c r="G80" i="41"/>
  <c r="H80" i="41"/>
  <c r="E86" i="41" l="1"/>
  <c r="E88" i="41" s="1"/>
  <c r="G86" i="41"/>
  <c r="F86" i="41"/>
  <c r="F88" i="41" s="1"/>
  <c r="D86" i="41"/>
  <c r="C86" i="41"/>
  <c r="C88" i="41" s="1"/>
  <c r="H86" i="41"/>
  <c r="H88" i="41" l="1"/>
  <c r="H89" i="41" s="1"/>
  <c r="D88" i="41"/>
  <c r="D89" i="41" s="1"/>
  <c r="G88" i="41"/>
  <c r="G89" i="41" s="1"/>
  <c r="F89" i="41"/>
  <c r="E89" i="41"/>
  <c r="C89" i="41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<sst xmlns="http://schemas.openxmlformats.org/spreadsheetml/2006/main" count="566" uniqueCount="288">
  <si>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</si>
  <si>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</si>
  <si>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</si>
  <si>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</si>
  <si>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</si>
  <si>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</si>
  <si>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</si>
  <si>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</si>
  <si>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</si>
  <si>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</si>
  <si>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</si>
  <si>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</si>
  <si>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</si>
  <si>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</si>
  <si>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</si>
  <si>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</si>
  <si>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</si>
  <si>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</si>
  <si>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</si>
  <si>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</si>
  <si>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</si>
  <si>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</si>
  <si>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</si>
  <si>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</si>
  <si>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</si>
  <si>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</si>
  <si>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</si>
  <si>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</si>
  <si>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</si>
  <si>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</si>
  <si>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</si>
  <si>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</si>
  <si>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</si>
  <si>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</si>
  <si>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</si>
  <si>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</si>
  <si>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</si>
  <si>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</si>
  <si>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</si>
  <si>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</si>
  <si>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</si>
  <si>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</si>
  <si>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</si>
  <si>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</si>
  <si>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</si>
  <si>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</si>
  <si>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</si>
  <si>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</si>
  <si>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</si>
  <si>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</si>
  <si>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</si>
  <si>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</si>
  <si>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</si>
  <si>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</si>
  <si>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</si>
  <si>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</si>
  <si>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</si>
  <si>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</si>
  <si>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</si>
  <si>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</si>
  <si>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</si>
  <si>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</si>
  <si>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</si>
  <si>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</si>
  <si>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</si>
  <si>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</si>
  <si>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</si>
  <si>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</si>
  <si>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</si>
  <si>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</si>
  <si>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</si>
  <si>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</si>
  <si>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</si>
  <si>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</si>
  <si>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</si>
  <si>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</si>
  <si>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</si>
  <si>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</si>
  <si>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</si>
  <si>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</si>
  <si>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</si>
  <si>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</si>
  <si>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</si>
  <si>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</si>
  <si>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</si>
  <si>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</si>
  <si>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</si>
  <si>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</si>
  <si>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</si>
  <si>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</si>
  <si>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</si>
  <si>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</si>
  <si>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</si>
  <si>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</si>
  <si>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</si>
  <si>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</si>
  <si>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</si>
  <si>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</si>
  <si>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</si>
  <si>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</si>
  <si>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</si>
  <si>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</si>
  <si>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</si>
  <si>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</si>
  <si>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</si>
  <si>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</si>
  <si>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</si>
  <si>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</si>
  <si>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</si>
  <si>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</si>
  <si>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</si>
  <si>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</si>
  <si>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</si>
  <si>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</si>
  <si>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</si>
  <si>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</si>
  <si>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</si>
  <si>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</si>
  <si>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</si>
  <si>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</si>
  <si>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</si>
  <si>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</si>
  <si>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</si>
  <si>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</si>
  <si>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</si>
  <si>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</si>
  <si>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</si>
  <si>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</si>
  <si>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</si>
  <si>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</si>
  <si>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</si>
  <si>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</si>
  <si>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</si>
  <si>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</si>
  <si>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</si>
  <si>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</si>
  <si>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</si>
  <si>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</si>
  <si>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</si>
  <si>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</si>
  <si>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</si>
  <si>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</si>
  <si>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</si>
  <si>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</si>
  <si>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</si>
  <si>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</si>
  <si>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</si>
  <si>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</si>
  <si>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</si>
  <si>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</si>
  <si>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</si>
  <si>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</si>
  <si>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</si>
  <si>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</si>
  <si>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</si>
  <si>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</si>
  <si>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</si>
  <si>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</si>
  <si>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</si>
  <si>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</si>
  <si>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</si>
  <si>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</si>
  <si>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</si>
  <si>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</si>
  <si>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</si>
  <si>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</si>
  <si>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</si>
  <si>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</si>
  <si>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</si>
  <si>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</si>
  <si>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</si>
  <si>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</si>
  <si>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</si>
  <si>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</si>
  <si>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</si>
  <si>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</si>
  <si>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</si>
  <si>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</si>
  <si>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</si>
  <si>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</si>
  <si>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</si>
  <si>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</si>
  <si>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</si>
  <si>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</si>
  <si>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</si>
  <si>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</si>
  <si>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</si>
  <si>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</si>
  <si>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</si>
  <si>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</si>
  <si>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</si>
  <si>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</si>
  <si>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</si>
  <si>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</si>
  <si>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</si>
  <si>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</si>
  <si>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</si>
  <si>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</si>
  <si>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</si>
  <si>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</si>
  <si>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</si>
  <si>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</si>
  <si>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</si>
  <si>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</si>
  <si>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</si>
  <si>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</si>
  <si>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</si>
  <si>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</si>
  <si>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</si>
  <si>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</si>
  <si>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</si>
  <si>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</si>
  <si>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</si>
  <si>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</si>
  <si>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</si>
  <si>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</si>
  <si>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</si>
  <si>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</si>
  <si>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</si>
  <si>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</si>
  <si>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</si>
  <si>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</si>
  <si>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</si>
  <si>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</si>
  <si>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</si>
  <si>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</si>
  <si>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</si>
  <si>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</si>
  <si>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</si>
  <si>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</si>
  <si>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</si>
  <si>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</si>
  <si>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</si>
  <si>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</si>
  <si>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</si>
  <si>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</si>
  <si>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</si>
  <si>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</si>
  <si>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</si>
  <si>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</si>
  <si>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</si>
  <si>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</si>
  <si>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</si>
  <si>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</si>
  <si>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</si>
  <si>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</si>
  <si>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</si>
  <si>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</si>
  <si>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</si>
  <si>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</si>
  <si>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</si>
  <si>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</si>
  <si>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</si>
  <si>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</si>
  <si>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</si>
  <si>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</si>
  <si>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</si>
  <si>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</si>
  <si>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</si>
  <si>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</si>
  <si>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</si>
  <si>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</si>
  <si>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</si>
  <si>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</si>
  <si>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</si>
  <si>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</si>
  <si>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</si>
  <si>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</si>
  <si>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</si>
  <si>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</si>
  <si>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Ako su posljedice potresa djelovale na vaše poslovanje, u kojem segmentu poslovanja je došlo do poremećaja: kupci, dobavljači, zaposlenici…). Druge napomene.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</si>
  <si>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</si>
  <si>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</si>
  <si>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</si>
  <si>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</si>
  <si>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r>
      <rPr>
        <sz val="10"/>
        <color rgb="FFC00000"/>
        <rFont val="Arial"/>
        <family val="2"/>
        <charset val="238"/>
      </rPr>
      <t>popunjava se za zahtjeve do 400.000 EUR prema programu Obrtna sredstva i Priprema izvoza</t>
    </r>
    <r>
      <rPr>
        <sz val="10"/>
        <color theme="1"/>
        <rFont val="Arial"/>
        <family val="2"/>
        <charset val="238"/>
      </rPr>
      <t xml:space="preserve"> (za više iznose potrebno je dostaviti Plan poslovanja s projekcijama poslovanja)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</si>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</sst>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yy/"/>
    <numFmt numFmtId="165" formatCode="mm/yyyy"/>
  </numFmts>
  <fonts count="31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05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2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6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3" xfId="5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3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0" fillId="0" borderId="13" xfId="0" applyFont="1" applyBorder="1" applyAlignment="1" applyProtection="1">
      <alignment vertical="top" wrapText="1"/>
    </xf>
    <xf numFmtId="0" fontId="0" fillId="0" borderId="12" xfId="0" applyFont="1" applyBorder="1" applyAlignment="1" applyProtection="1">
      <alignment vertical="top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20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6" fillId="2" borderId="14" xfId="0" applyNumberFormat="1" applyFont="1" applyFill="1" applyBorder="1" applyAlignment="1">
      <alignment horizontal="center" vertical="center" wrapText="1"/>
    </xf>
    <xf numFmtId="164" fontId="26" fillId="2" borderId="20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3" fillId="2" borderId="14" xfId="0" quotePrefix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23" fillId="2" borderId="14" xfId="0" quotePrefix="1" applyFont="1" applyFill="1" applyBorder="1" applyAlignment="1" applyProtection="1">
      <alignment horizontal="center" vertical="center"/>
    </xf>
    <xf numFmtId="0" fontId="23" fillId="2" borderId="15" xfId="0" quotePrefix="1" applyFont="1" applyFill="1" applyBorder="1" applyAlignment="1" applyProtection="1">
      <alignment horizontal="center" vertical="center"/>
    </xf>
    <xf numFmtId="0" fontId="23" fillId="2" borderId="3" xfId="0" quotePrefix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23" fillId="2" borderId="3" xfId="0" quotePrefix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2" width="30.140625" style="11" customWidth="1" collapsed="1"/>
    <col min="3" max="8" width="15.42578125" style="11" customWidth="1" collapsed="1"/>
    <col min="9" max="9" width="15.42578125" style="11" customWidth="1"/>
    <col min="10" max="10" width="5" style="13" customWidth="1" collapsed="1"/>
    <col min="11" max="11" width="9.140625" style="13" hidden="1" customWidth="1" collapsed="1"/>
    <col min="12" max="14" width="9.140625" style="11" hidden="1" customWidth="1" collapsed="1"/>
    <col min="15" max="15" width="9.140625" style="11" hidden="1" customWidth="1"/>
    <col min="16" max="19" width="9.140625" style="11" hidden="1" customWidth="1" collapsed="1"/>
    <col min="20" max="24" width="9.140625" style="11" hidden="1" customWidth="1"/>
    <col min="25" max="16384" width="9.140625" style="11" hidden="1" collapsed="1"/>
  </cols>
  <sheetData>
    <row r="1" spans="2:14" ht="12.75" customHeight="1" x14ac:dyDescent="0.2">
      <c r="H1" s="12"/>
      <c r="I1" s="12"/>
    </row>
    <row r="2" spans="2:14" ht="12.75" customHeight="1" x14ac:dyDescent="0.2">
      <c r="H2" s="12"/>
      <c r="I2" s="12"/>
    </row>
    <row r="3" spans="2:14" ht="12.75" customHeight="1" x14ac:dyDescent="0.2">
      <c r="H3" s="12"/>
      <c r="I3" s="12"/>
    </row>
    <row r="4" spans="2:14" ht="12.75" customHeight="1" x14ac:dyDescent="0.2">
      <c r="H4" s="12"/>
      <c r="I4" s="12"/>
    </row>
    <row r="5" spans="2:14" ht="12.75" customHeight="1" x14ac:dyDescent="0.2">
      <c r="B5" s="14" t="s">
        <v>147</v>
      </c>
      <c r="H5" s="12"/>
      <c r="I5" s="12"/>
    </row>
    <row r="6" spans="2:14" ht="12.75" customHeight="1" x14ac:dyDescent="0.2">
      <c r="B6" s="15" t="s">
        <v>264</v>
      </c>
      <c r="E6" s="16"/>
      <c r="H6" s="12"/>
      <c r="I6" s="12"/>
    </row>
    <row r="7" spans="2:14" ht="12.75" customHeight="1" x14ac:dyDescent="0.2">
      <c r="B7" s="17"/>
      <c r="C7" s="16"/>
      <c r="D7" s="16"/>
      <c r="E7" s="16"/>
      <c r="H7" s="12"/>
      <c r="I7" s="12"/>
    </row>
    <row r="8" spans="2:14" ht="12.75" customHeight="1" x14ac:dyDescent="0.2">
      <c r="B8" s="15" t="s">
        <v>265</v>
      </c>
      <c r="C8" s="16"/>
      <c r="D8" s="16"/>
      <c r="E8" s="16"/>
      <c r="H8" s="12"/>
      <c r="I8" s="12"/>
    </row>
    <row r="9" spans="2:14" ht="12.75" customHeight="1" x14ac:dyDescent="0.2">
      <c r="B9" s="18"/>
      <c r="C9" s="16"/>
      <c r="D9" s="16"/>
      <c r="E9" s="16"/>
      <c r="H9" s="12"/>
      <c r="I9" s="12"/>
    </row>
    <row r="10" spans="2:14" ht="12.75" customHeight="1" x14ac:dyDescent="0.2">
      <c r="B10" s="19"/>
      <c r="H10" s="12"/>
      <c r="I10" s="12"/>
    </row>
    <row r="11" spans="2:14" ht="12.75" customHeight="1" x14ac:dyDescent="0.2">
      <c r="B11" s="20" t="s">
        <v>170</v>
      </c>
      <c r="C11" s="21"/>
      <c r="D11" s="21"/>
      <c r="E11" s="21"/>
      <c r="F11" s="21"/>
      <c r="G11" s="21"/>
      <c r="H11" s="22"/>
      <c r="I11" s="22"/>
    </row>
    <row r="12" spans="2:14" ht="12.75" customHeight="1" x14ac:dyDescent="0.2">
      <c r="B12" s="11" t="s">
        <v>275</v>
      </c>
      <c r="H12" s="12"/>
      <c r="I12" s="12"/>
    </row>
    <row r="13" spans="2:14" ht="12.75" customHeight="1" x14ac:dyDescent="0.2">
      <c r="H13" s="12"/>
      <c r="I13" s="12"/>
    </row>
    <row r="14" spans="2:14" ht="12.75" customHeight="1" x14ac:dyDescent="0.2">
      <c r="B14" s="23" t="s">
        <v>100</v>
      </c>
      <c r="J14" s="24"/>
      <c r="L14" s="24"/>
      <c r="M14" s="24"/>
      <c r="N14" s="24"/>
    </row>
    <row r="15" spans="2:14" ht="12.75" customHeight="1" x14ac:dyDescent="0.2">
      <c r="B15" s="240" t="s">
        <v>85</v>
      </c>
      <c r="C15" s="226"/>
      <c r="D15" s="226"/>
      <c r="E15" s="226"/>
      <c r="F15" s="226"/>
      <c r="G15" s="226"/>
      <c r="H15" s="226"/>
      <c r="I15" s="226"/>
      <c r="J15" s="24"/>
      <c r="L15" s="24"/>
      <c r="M15" s="24"/>
      <c r="N15" s="24"/>
    </row>
    <row r="16" spans="2:14" ht="12.75" customHeight="1" x14ac:dyDescent="0.2">
      <c r="B16" s="241"/>
      <c r="C16" s="226"/>
      <c r="D16" s="226"/>
      <c r="E16" s="226"/>
      <c r="F16" s="226"/>
      <c r="G16" s="226"/>
      <c r="H16" s="226"/>
      <c r="I16" s="226"/>
      <c r="J16" s="24"/>
      <c r="L16" s="24"/>
      <c r="M16" s="24"/>
      <c r="N16" s="24"/>
    </row>
    <row r="17" spans="2:15" ht="12.75" customHeight="1" x14ac:dyDescent="0.2">
      <c r="B17" s="25" t="s">
        <v>53</v>
      </c>
      <c r="C17" s="26"/>
      <c r="D17" s="26"/>
      <c r="E17" s="26"/>
      <c r="F17" s="26"/>
      <c r="G17" s="26"/>
      <c r="H17" s="26"/>
      <c r="I17" s="26"/>
      <c r="J17" s="24"/>
      <c r="K17" s="27"/>
      <c r="L17" s="24"/>
      <c r="M17" s="24"/>
      <c r="N17" s="24"/>
    </row>
    <row r="18" spans="2:15" ht="12.75" customHeight="1" x14ac:dyDescent="0.2">
      <c r="B18" s="25" t="s">
        <v>88</v>
      </c>
      <c r="C18" s="28"/>
      <c r="D18" s="28"/>
      <c r="E18" s="28"/>
      <c r="F18" s="28"/>
      <c r="G18" s="28"/>
      <c r="H18" s="28"/>
      <c r="I18" s="28"/>
      <c r="J18" s="24"/>
      <c r="K18" s="27"/>
      <c r="L18" s="24"/>
      <c r="M18" s="24"/>
      <c r="N18" s="24"/>
    </row>
    <row r="19" spans="2:15" ht="12.75" customHeight="1" x14ac:dyDescent="0.2">
      <c r="B19" s="29" t="s">
        <v>99</v>
      </c>
      <c r="C19" s="26"/>
      <c r="D19" s="26"/>
      <c r="E19" s="26"/>
      <c r="F19" s="26"/>
      <c r="G19" s="26"/>
      <c r="H19" s="26"/>
      <c r="I19" s="26"/>
      <c r="J19" s="24"/>
      <c r="K19" s="27"/>
      <c r="L19" s="24"/>
      <c r="M19" s="24"/>
      <c r="N19" s="24"/>
    </row>
    <row r="20" spans="2:15" ht="12.75" customHeight="1" x14ac:dyDescent="0.2">
      <c r="B20" s="29" t="s">
        <v>98</v>
      </c>
      <c r="C20" s="26"/>
      <c r="D20" s="26"/>
      <c r="E20" s="26"/>
      <c r="F20" s="26"/>
      <c r="G20" s="26"/>
      <c r="H20" s="26"/>
      <c r="I20" s="26"/>
      <c r="K20" s="27"/>
      <c r="L20" s="24"/>
      <c r="M20" s="24"/>
      <c r="N20" s="24"/>
    </row>
    <row r="21" spans="2:15" ht="12.75" customHeight="1" x14ac:dyDescent="0.2">
      <c r="J21" s="24"/>
      <c r="K21" s="27"/>
      <c r="L21" s="24"/>
      <c r="M21" s="24"/>
      <c r="N21" s="24"/>
    </row>
    <row r="22" spans="2:15" ht="12.75" customHeight="1" x14ac:dyDescent="0.2">
      <c r="B22" s="23" t="s">
        <v>108</v>
      </c>
      <c r="J22" s="24"/>
      <c r="K22" s="27"/>
      <c r="L22" s="24"/>
      <c r="M22" s="24"/>
      <c r="N22" s="24"/>
    </row>
    <row r="23" spans="2:15" ht="12.75" customHeight="1" x14ac:dyDescent="0.2">
      <c r="B23" s="227"/>
      <c r="C23" s="228"/>
      <c r="D23" s="228"/>
      <c r="E23" s="228"/>
      <c r="F23" s="228"/>
      <c r="G23" s="228"/>
      <c r="H23" s="228"/>
      <c r="I23" s="229"/>
      <c r="J23" s="24"/>
      <c r="K23" s="27"/>
      <c r="L23" s="24"/>
      <c r="M23" s="24"/>
      <c r="N23" s="24"/>
    </row>
    <row r="24" spans="2:15" ht="12.75" customHeight="1" x14ac:dyDescent="0.2">
      <c r="B24" s="230"/>
      <c r="C24" s="231"/>
      <c r="D24" s="231"/>
      <c r="E24" s="231"/>
      <c r="F24" s="231"/>
      <c r="G24" s="231"/>
      <c r="H24" s="231"/>
      <c r="I24" s="232"/>
      <c r="J24" s="24"/>
      <c r="K24" s="27"/>
      <c r="L24" s="24"/>
      <c r="M24" s="24"/>
      <c r="N24" s="24"/>
    </row>
    <row r="25" spans="2:15" ht="12.75" customHeight="1" x14ac:dyDescent="0.2">
      <c r="B25" s="230"/>
      <c r="C25" s="231"/>
      <c r="D25" s="231"/>
      <c r="E25" s="231"/>
      <c r="F25" s="231"/>
      <c r="G25" s="231"/>
      <c r="H25" s="231"/>
      <c r="I25" s="232"/>
      <c r="J25" s="24"/>
      <c r="K25" s="27"/>
      <c r="L25" s="24"/>
      <c r="M25" s="24"/>
      <c r="N25" s="24"/>
    </row>
    <row r="26" spans="2:15" ht="12.75" customHeight="1" x14ac:dyDescent="0.2">
      <c r="B26" s="230"/>
      <c r="C26" s="231"/>
      <c r="D26" s="231"/>
      <c r="E26" s="231"/>
      <c r="F26" s="231"/>
      <c r="G26" s="231"/>
      <c r="H26" s="231"/>
      <c r="I26" s="232"/>
      <c r="J26" s="24"/>
      <c r="K26" s="27"/>
      <c r="L26" s="24"/>
      <c r="M26" s="24"/>
      <c r="N26" s="24"/>
    </row>
    <row r="27" spans="2:15" ht="12.75" customHeight="1" x14ac:dyDescent="0.2">
      <c r="B27" s="230"/>
      <c r="C27" s="231"/>
      <c r="D27" s="231"/>
      <c r="E27" s="231"/>
      <c r="F27" s="231"/>
      <c r="G27" s="231"/>
      <c r="H27" s="231"/>
      <c r="I27" s="232"/>
      <c r="J27" s="24"/>
      <c r="K27" s="27"/>
      <c r="L27" s="24"/>
      <c r="M27" s="24"/>
      <c r="N27" s="24"/>
    </row>
    <row r="28" spans="2:15" ht="12.75" customHeight="1" x14ac:dyDescent="0.2">
      <c r="B28" s="230"/>
      <c r="C28" s="231"/>
      <c r="D28" s="231"/>
      <c r="E28" s="231"/>
      <c r="F28" s="231"/>
      <c r="G28" s="231"/>
      <c r="H28" s="231"/>
      <c r="I28" s="232"/>
      <c r="J28" s="24"/>
      <c r="K28" s="27"/>
      <c r="L28" s="24"/>
      <c r="M28" s="24"/>
      <c r="N28" s="24"/>
    </row>
    <row r="29" spans="2:15" ht="12.75" customHeight="1" x14ac:dyDescent="0.2">
      <c r="B29" s="230"/>
      <c r="C29" s="231"/>
      <c r="D29" s="231"/>
      <c r="E29" s="231"/>
      <c r="F29" s="231"/>
      <c r="G29" s="231"/>
      <c r="H29" s="231"/>
      <c r="I29" s="232"/>
      <c r="K29" s="27"/>
      <c r="L29" s="24"/>
      <c r="M29" s="24"/>
      <c r="N29" s="24"/>
    </row>
    <row r="30" spans="2:15" ht="12.75" customHeight="1" x14ac:dyDescent="0.2">
      <c r="B30" s="233"/>
      <c r="C30" s="234"/>
      <c r="D30" s="234"/>
      <c r="E30" s="234"/>
      <c r="F30" s="234"/>
      <c r="G30" s="234"/>
      <c r="H30" s="234"/>
      <c r="I30" s="232"/>
      <c r="L30" s="24"/>
      <c r="M30" s="13"/>
      <c r="N30" s="13"/>
      <c r="O30" s="13"/>
    </row>
    <row r="31" spans="2:15" ht="12.75" customHeight="1" x14ac:dyDescent="0.2">
      <c r="B31" s="235"/>
      <c r="C31" s="236"/>
      <c r="D31" s="236"/>
      <c r="E31" s="236"/>
      <c r="F31" s="236"/>
      <c r="G31" s="236"/>
      <c r="H31" s="236"/>
      <c r="I31" s="237"/>
      <c r="L31" s="24"/>
      <c r="M31" s="13"/>
      <c r="N31" s="13"/>
      <c r="O31" s="13"/>
    </row>
    <row r="32" spans="2:15" ht="12.75" customHeight="1" x14ac:dyDescent="0.2">
      <c r="B32" s="30" t="s">
        <v>249</v>
      </c>
      <c r="C32" s="31"/>
      <c r="D32" s="31"/>
      <c r="E32" s="31"/>
      <c r="F32" s="31"/>
      <c r="G32" s="31"/>
      <c r="H32" s="31"/>
      <c r="I32" s="31"/>
      <c r="L32" s="24"/>
      <c r="M32" s="13"/>
      <c r="N32" s="13"/>
      <c r="O32" s="13"/>
    </row>
    <row r="33" spans="2:15" ht="12.75" customHeight="1" x14ac:dyDescent="0.2">
      <c r="B33" s="30"/>
      <c r="C33" s="31"/>
      <c r="D33" s="31"/>
      <c r="E33" s="31"/>
      <c r="F33" s="31"/>
      <c r="G33" s="31"/>
      <c r="H33" s="31"/>
      <c r="I33" s="31"/>
      <c r="L33" s="24"/>
      <c r="M33" s="13"/>
      <c r="N33" s="13"/>
      <c r="O33" s="13"/>
    </row>
    <row r="34" spans="2:15" ht="12.75" customHeight="1" x14ac:dyDescent="0.2">
      <c r="B34" s="23" t="s">
        <v>118</v>
      </c>
      <c r="L34" s="24"/>
      <c r="M34" s="13"/>
      <c r="N34" s="13"/>
      <c r="O34" s="13"/>
    </row>
    <row r="35" spans="2:15" ht="12.75" customHeight="1" x14ac:dyDescent="0.2">
      <c r="B35" s="227"/>
      <c r="C35" s="228"/>
      <c r="D35" s="228"/>
      <c r="E35" s="228"/>
      <c r="F35" s="228"/>
      <c r="G35" s="228"/>
      <c r="H35" s="228"/>
      <c r="I35" s="229"/>
      <c r="L35" s="24"/>
      <c r="M35" s="13"/>
      <c r="N35" s="13"/>
      <c r="O35" s="13"/>
    </row>
    <row r="36" spans="2:15" ht="12.75" customHeight="1" x14ac:dyDescent="0.2">
      <c r="B36" s="230"/>
      <c r="C36" s="231"/>
      <c r="D36" s="231"/>
      <c r="E36" s="231"/>
      <c r="F36" s="231"/>
      <c r="G36" s="231"/>
      <c r="H36" s="231"/>
      <c r="I36" s="232"/>
      <c r="L36" s="24"/>
      <c r="M36" s="13"/>
      <c r="N36" s="13"/>
      <c r="O36" s="13"/>
    </row>
    <row r="37" spans="2:15" ht="12.75" customHeight="1" x14ac:dyDescent="0.2">
      <c r="B37" s="230"/>
      <c r="C37" s="231"/>
      <c r="D37" s="231"/>
      <c r="E37" s="231"/>
      <c r="F37" s="231"/>
      <c r="G37" s="231"/>
      <c r="H37" s="231"/>
      <c r="I37" s="232"/>
      <c r="L37" s="24"/>
      <c r="M37" s="13"/>
      <c r="N37" s="13"/>
      <c r="O37" s="13"/>
    </row>
    <row r="38" spans="2:15" ht="12.75" customHeight="1" x14ac:dyDescent="0.2">
      <c r="B38" s="230"/>
      <c r="C38" s="231"/>
      <c r="D38" s="231"/>
      <c r="E38" s="231"/>
      <c r="F38" s="231"/>
      <c r="G38" s="231"/>
      <c r="H38" s="231"/>
      <c r="I38" s="232"/>
      <c r="L38" s="24"/>
      <c r="M38" s="13"/>
      <c r="N38" s="13"/>
      <c r="O38" s="13"/>
    </row>
    <row r="39" spans="2:15" ht="12.75" customHeight="1" x14ac:dyDescent="0.2">
      <c r="B39" s="230"/>
      <c r="C39" s="231"/>
      <c r="D39" s="231"/>
      <c r="E39" s="231"/>
      <c r="F39" s="231"/>
      <c r="G39" s="231"/>
      <c r="H39" s="231"/>
      <c r="I39" s="232"/>
      <c r="L39" s="24"/>
      <c r="M39" s="13"/>
      <c r="N39" s="13"/>
      <c r="O39" s="13"/>
    </row>
    <row r="40" spans="2:15" ht="12.75" customHeight="1" x14ac:dyDescent="0.2">
      <c r="B40" s="230"/>
      <c r="C40" s="231"/>
      <c r="D40" s="231"/>
      <c r="E40" s="231"/>
      <c r="F40" s="231"/>
      <c r="G40" s="231"/>
      <c r="H40" s="231"/>
      <c r="I40" s="232"/>
      <c r="L40" s="24"/>
      <c r="M40" s="13"/>
      <c r="N40" s="13"/>
      <c r="O40" s="13"/>
    </row>
    <row r="41" spans="2:15" ht="12.75" customHeight="1" x14ac:dyDescent="0.2">
      <c r="B41" s="230"/>
      <c r="C41" s="231"/>
      <c r="D41" s="231"/>
      <c r="E41" s="231"/>
      <c r="F41" s="231"/>
      <c r="G41" s="231"/>
      <c r="H41" s="231"/>
      <c r="I41" s="232"/>
      <c r="L41" s="24"/>
      <c r="N41" s="13"/>
      <c r="O41" s="13"/>
    </row>
    <row r="42" spans="2:15" ht="12.75" customHeight="1" x14ac:dyDescent="0.2">
      <c r="B42" s="233"/>
      <c r="C42" s="234"/>
      <c r="D42" s="234"/>
      <c r="E42" s="234"/>
      <c r="F42" s="234"/>
      <c r="G42" s="234"/>
      <c r="H42" s="234"/>
      <c r="I42" s="232"/>
      <c r="L42" s="24"/>
      <c r="O42" s="13"/>
    </row>
    <row r="43" spans="2:15" ht="12.75" customHeight="1" x14ac:dyDescent="0.2">
      <c r="B43" s="235"/>
      <c r="C43" s="236"/>
      <c r="D43" s="236"/>
      <c r="E43" s="236"/>
      <c r="F43" s="236"/>
      <c r="G43" s="236"/>
      <c r="H43" s="236"/>
      <c r="I43" s="237"/>
    </row>
    <row r="44" spans="2:15" ht="12.75" customHeight="1" x14ac:dyDescent="0.2">
      <c r="B44" s="30" t="s">
        <v>250</v>
      </c>
    </row>
    <row r="45" spans="2:15" ht="12.75" customHeight="1" x14ac:dyDescent="0.2">
      <c r="B45" s="30"/>
    </row>
    <row r="46" spans="2:15" ht="12.75" customHeight="1" x14ac:dyDescent="0.2">
      <c r="B46" s="23" t="s">
        <v>138</v>
      </c>
    </row>
    <row r="47" spans="2:15" ht="12.75" customHeight="1" x14ac:dyDescent="0.2">
      <c r="B47" s="227"/>
      <c r="C47" s="228"/>
      <c r="D47" s="228"/>
      <c r="E47" s="228"/>
      <c r="F47" s="228"/>
      <c r="G47" s="228"/>
      <c r="H47" s="228"/>
      <c r="I47" s="229"/>
    </row>
    <row r="48" spans="2:15" ht="12.75" customHeight="1" x14ac:dyDescent="0.2">
      <c r="B48" s="230"/>
      <c r="C48" s="231"/>
      <c r="D48" s="231"/>
      <c r="E48" s="231"/>
      <c r="F48" s="231"/>
      <c r="G48" s="231"/>
      <c r="H48" s="231"/>
      <c r="I48" s="232"/>
    </row>
    <row r="49" spans="2:9" ht="12.75" customHeight="1" x14ac:dyDescent="0.2">
      <c r="B49" s="230"/>
      <c r="C49" s="231"/>
      <c r="D49" s="231"/>
      <c r="E49" s="231"/>
      <c r="F49" s="231"/>
      <c r="G49" s="231"/>
      <c r="H49" s="231"/>
      <c r="I49" s="232"/>
    </row>
    <row r="50" spans="2:9" ht="12.75" customHeight="1" x14ac:dyDescent="0.2">
      <c r="B50" s="230"/>
      <c r="C50" s="231"/>
      <c r="D50" s="231"/>
      <c r="E50" s="231"/>
      <c r="F50" s="231"/>
      <c r="G50" s="231"/>
      <c r="H50" s="231"/>
      <c r="I50" s="232"/>
    </row>
    <row r="51" spans="2:9" ht="12.75" customHeight="1" x14ac:dyDescent="0.2">
      <c r="B51" s="230"/>
      <c r="C51" s="231"/>
      <c r="D51" s="231"/>
      <c r="E51" s="231"/>
      <c r="F51" s="231"/>
      <c r="G51" s="231"/>
      <c r="H51" s="231"/>
      <c r="I51" s="232"/>
    </row>
    <row r="52" spans="2:9" ht="12.75" customHeight="1" x14ac:dyDescent="0.2">
      <c r="B52" s="238"/>
      <c r="C52" s="239"/>
      <c r="D52" s="239"/>
      <c r="E52" s="239"/>
      <c r="F52" s="239"/>
      <c r="G52" s="239"/>
      <c r="H52" s="239"/>
      <c r="I52" s="237"/>
    </row>
    <row r="53" spans="2:9" ht="12.75" customHeight="1" x14ac:dyDescent="0.2">
      <c r="B53" s="30" t="s">
        <v>248</v>
      </c>
    </row>
    <row r="54" spans="2:9" ht="12.75" customHeight="1" x14ac:dyDescent="0.2">
      <c r="B54" s="30"/>
    </row>
    <row r="55" spans="2:9" ht="12.75" customHeight="1" x14ac:dyDescent="0.2">
      <c r="B55" s="32" t="s">
        <v>107</v>
      </c>
      <c r="C55" s="13"/>
      <c r="D55" s="13"/>
      <c r="E55" s="13"/>
      <c r="F55" s="13"/>
      <c r="G55" s="13"/>
      <c r="H55" s="13"/>
      <c r="I55" s="13"/>
    </row>
    <row r="56" spans="2:9" ht="12.75" customHeight="1" x14ac:dyDescent="0.2">
      <c r="B56" s="227"/>
      <c r="C56" s="228"/>
      <c r="D56" s="228"/>
      <c r="E56" s="228"/>
      <c r="F56" s="228"/>
      <c r="G56" s="228"/>
      <c r="H56" s="228"/>
      <c r="I56" s="229"/>
    </row>
    <row r="57" spans="2:9" ht="12.75" customHeight="1" x14ac:dyDescent="0.2">
      <c r="B57" s="230"/>
      <c r="C57" s="231"/>
      <c r="D57" s="231"/>
      <c r="E57" s="231"/>
      <c r="F57" s="231"/>
      <c r="G57" s="231"/>
      <c r="H57" s="231"/>
      <c r="I57" s="232"/>
    </row>
    <row r="58" spans="2:9" ht="12.75" customHeight="1" x14ac:dyDescent="0.2">
      <c r="B58" s="230"/>
      <c r="C58" s="231"/>
      <c r="D58" s="231"/>
      <c r="E58" s="231"/>
      <c r="F58" s="231"/>
      <c r="G58" s="231"/>
      <c r="H58" s="231"/>
      <c r="I58" s="232"/>
    </row>
    <row r="59" spans="2:9" ht="12.75" customHeight="1" x14ac:dyDescent="0.2">
      <c r="B59" s="230"/>
      <c r="C59" s="231"/>
      <c r="D59" s="231"/>
      <c r="E59" s="231"/>
      <c r="F59" s="231"/>
      <c r="G59" s="231"/>
      <c r="H59" s="231"/>
      <c r="I59" s="232"/>
    </row>
    <row r="60" spans="2:9" ht="12.75" customHeight="1" x14ac:dyDescent="0.2">
      <c r="B60" s="230"/>
      <c r="C60" s="231"/>
      <c r="D60" s="231"/>
      <c r="E60" s="231"/>
      <c r="F60" s="231"/>
      <c r="G60" s="231"/>
      <c r="H60" s="231"/>
      <c r="I60" s="232"/>
    </row>
    <row r="61" spans="2:9" ht="12.75" customHeight="1" x14ac:dyDescent="0.2">
      <c r="B61" s="230"/>
      <c r="C61" s="231"/>
      <c r="D61" s="231"/>
      <c r="E61" s="231"/>
      <c r="F61" s="231"/>
      <c r="G61" s="231"/>
      <c r="H61" s="231"/>
      <c r="I61" s="232"/>
    </row>
    <row r="62" spans="2:9" ht="12.75" customHeight="1" x14ac:dyDescent="0.2">
      <c r="B62" s="230"/>
      <c r="C62" s="231"/>
      <c r="D62" s="231"/>
      <c r="E62" s="231"/>
      <c r="F62" s="231"/>
      <c r="G62" s="231"/>
      <c r="H62" s="231"/>
      <c r="I62" s="232"/>
    </row>
    <row r="63" spans="2:9" ht="12.75" customHeight="1" x14ac:dyDescent="0.2">
      <c r="B63" s="230"/>
      <c r="C63" s="231"/>
      <c r="D63" s="231"/>
      <c r="E63" s="231"/>
      <c r="F63" s="231"/>
      <c r="G63" s="231"/>
      <c r="H63" s="231"/>
      <c r="I63" s="232"/>
    </row>
    <row r="64" spans="2:9" ht="12.75" customHeight="1" x14ac:dyDescent="0.2">
      <c r="B64" s="238"/>
      <c r="C64" s="239"/>
      <c r="D64" s="239"/>
      <c r="E64" s="239"/>
      <c r="F64" s="239"/>
      <c r="G64" s="239"/>
      <c r="H64" s="239"/>
      <c r="I64" s="237"/>
    </row>
    <row r="65" spans="2:9" ht="12.75" customHeight="1" x14ac:dyDescent="0.2">
      <c r="B65" s="33"/>
      <c r="C65" s="34"/>
      <c r="D65" s="34"/>
      <c r="E65" s="34"/>
      <c r="F65" s="34"/>
      <c r="G65" s="34"/>
      <c r="H65" s="34"/>
      <c r="I65" s="34"/>
    </row>
    <row r="66" spans="2:9" ht="12.75" customHeight="1" x14ac:dyDescent="0.2">
      <c r="B66" s="32" t="s">
        <v>141</v>
      </c>
    </row>
    <row r="67" spans="2:9" ht="12.75" customHeight="1" x14ac:dyDescent="0.2">
      <c r="B67" s="242"/>
      <c r="C67" s="243"/>
      <c r="D67" s="243"/>
      <c r="E67" s="243"/>
      <c r="F67" s="243"/>
      <c r="G67" s="243"/>
      <c r="H67" s="243"/>
      <c r="I67" s="229"/>
    </row>
    <row r="68" spans="2:9" ht="12.75" customHeight="1" x14ac:dyDescent="0.2">
      <c r="B68" s="244"/>
      <c r="C68" s="245"/>
      <c r="D68" s="245"/>
      <c r="E68" s="245"/>
      <c r="F68" s="245"/>
      <c r="G68" s="245"/>
      <c r="H68" s="245"/>
      <c r="I68" s="232"/>
    </row>
    <row r="69" spans="2:9" ht="12.75" customHeight="1" x14ac:dyDescent="0.2">
      <c r="B69" s="244"/>
      <c r="C69" s="245"/>
      <c r="D69" s="245"/>
      <c r="E69" s="245"/>
      <c r="F69" s="245"/>
      <c r="G69" s="245"/>
      <c r="H69" s="245"/>
      <c r="I69" s="232"/>
    </row>
    <row r="70" spans="2:9" ht="12.75" customHeight="1" x14ac:dyDescent="0.2">
      <c r="B70" s="244"/>
      <c r="C70" s="245"/>
      <c r="D70" s="245"/>
      <c r="E70" s="245"/>
      <c r="F70" s="245"/>
      <c r="G70" s="245"/>
      <c r="H70" s="245"/>
      <c r="I70" s="232"/>
    </row>
    <row r="71" spans="2:9" ht="12.75" customHeight="1" x14ac:dyDescent="0.2">
      <c r="B71" s="244"/>
      <c r="C71" s="245"/>
      <c r="D71" s="245"/>
      <c r="E71" s="245"/>
      <c r="F71" s="245"/>
      <c r="G71" s="245"/>
      <c r="H71" s="245"/>
      <c r="I71" s="232"/>
    </row>
    <row r="72" spans="2:9" ht="12.75" customHeight="1" x14ac:dyDescent="0.2">
      <c r="B72" s="244"/>
      <c r="C72" s="245"/>
      <c r="D72" s="245"/>
      <c r="E72" s="245"/>
      <c r="F72" s="245"/>
      <c r="G72" s="245"/>
      <c r="H72" s="245"/>
      <c r="I72" s="232"/>
    </row>
    <row r="73" spans="2:9" ht="12.75" customHeight="1" x14ac:dyDescent="0.2">
      <c r="B73" s="244"/>
      <c r="C73" s="245"/>
      <c r="D73" s="245"/>
      <c r="E73" s="245"/>
      <c r="F73" s="245"/>
      <c r="G73" s="245"/>
      <c r="H73" s="245"/>
      <c r="I73" s="232"/>
    </row>
    <row r="74" spans="2:9" ht="12.75" customHeight="1" x14ac:dyDescent="0.2">
      <c r="B74" s="244"/>
      <c r="C74" s="245"/>
      <c r="D74" s="245"/>
      <c r="E74" s="245"/>
      <c r="F74" s="245"/>
      <c r="G74" s="245"/>
      <c r="H74" s="245"/>
      <c r="I74" s="232"/>
    </row>
    <row r="75" spans="2:9" ht="12.75" customHeight="1" x14ac:dyDescent="0.2">
      <c r="B75" s="246"/>
      <c r="C75" s="247"/>
      <c r="D75" s="247"/>
      <c r="E75" s="247"/>
      <c r="F75" s="247"/>
      <c r="G75" s="247"/>
      <c r="H75" s="247"/>
      <c r="I75" s="237"/>
    </row>
    <row r="76" spans="2:9" ht="12.75" customHeight="1" x14ac:dyDescent="0.2"/>
    <row r="77" spans="2:9" ht="12.75" customHeight="1" x14ac:dyDescent="0.2">
      <c r="B77" s="23" t="s">
        <v>193</v>
      </c>
    </row>
    <row r="78" spans="2:9" ht="12.75" customHeight="1" x14ac:dyDescent="0.2">
      <c r="B78" s="35" t="s">
        <v>101</v>
      </c>
      <c r="C78" s="36" t="s">
        <v>93</v>
      </c>
      <c r="D78" s="36" t="s">
        <v>94</v>
      </c>
      <c r="E78" s="36" t="s">
        <v>95</v>
      </c>
      <c r="F78" s="36" t="s">
        <v>96</v>
      </c>
      <c r="G78" s="36" t="s">
        <v>97</v>
      </c>
      <c r="H78" s="36" t="s">
        <v>168</v>
      </c>
      <c r="I78" s="36" t="s">
        <v>194</v>
      </c>
    </row>
    <row r="79" spans="2:9" ht="12.75" customHeight="1" x14ac:dyDescent="0.2">
      <c r="B79" s="35" t="s">
        <v>112</v>
      </c>
      <c r="C79" s="37"/>
      <c r="D79" s="37"/>
      <c r="E79" s="37"/>
      <c r="F79" s="37"/>
      <c r="G79" s="37"/>
      <c r="H79" s="37"/>
      <c r="I79" s="37"/>
    </row>
    <row r="80" spans="2:9" ht="12.75" customHeight="1" x14ac:dyDescent="0.2">
      <c r="B80" s="35" t="s">
        <v>113</v>
      </c>
      <c r="C80" s="38">
        <f t="shared" ref="C80:H80" si="0">SUM(C81:C85)</f>
        <v>0</v>
      </c>
      <c r="D80" s="38">
        <f t="shared" si="0"/>
        <v>0</v>
      </c>
      <c r="E80" s="38">
        <f t="shared" si="0"/>
        <v>0</v>
      </c>
      <c r="F80" s="38">
        <f t="shared" si="0"/>
        <v>0</v>
      </c>
      <c r="G80" s="38">
        <f t="shared" si="0"/>
        <v>0</v>
      </c>
      <c r="H80" s="38">
        <f t="shared" si="0"/>
        <v>0</v>
      </c>
      <c r="I80" s="38">
        <f t="shared" ref="I80" si="1">SUM(I81:I85)</f>
        <v>0</v>
      </c>
    </row>
    <row r="81" spans="2:9" ht="12.75" customHeight="1" x14ac:dyDescent="0.2">
      <c r="B81" s="25" t="s">
        <v>102</v>
      </c>
      <c r="C81" s="39"/>
      <c r="D81" s="39"/>
      <c r="E81" s="39"/>
      <c r="F81" s="39"/>
      <c r="G81" s="39"/>
      <c r="H81" s="39"/>
      <c r="I81" s="39"/>
    </row>
    <row r="82" spans="2:9" ht="12.75" customHeight="1" x14ac:dyDescent="0.2">
      <c r="B82" s="25" t="s">
        <v>103</v>
      </c>
      <c r="C82" s="39"/>
      <c r="D82" s="39"/>
      <c r="E82" s="39"/>
      <c r="F82" s="39"/>
      <c r="G82" s="39"/>
      <c r="H82" s="39"/>
      <c r="I82" s="39"/>
    </row>
    <row r="83" spans="2:9" ht="12.75" customHeight="1" x14ac:dyDescent="0.2">
      <c r="B83" s="29" t="s">
        <v>104</v>
      </c>
      <c r="C83" s="40"/>
      <c r="D83" s="40"/>
      <c r="E83" s="40"/>
      <c r="F83" s="40"/>
      <c r="G83" s="40"/>
      <c r="H83" s="40"/>
      <c r="I83" s="40"/>
    </row>
    <row r="84" spans="2:9" ht="12.75" customHeight="1" x14ac:dyDescent="0.2">
      <c r="B84" s="25" t="s">
        <v>105</v>
      </c>
      <c r="C84" s="39"/>
      <c r="D84" s="39"/>
      <c r="E84" s="39"/>
      <c r="F84" s="39"/>
      <c r="G84" s="39"/>
      <c r="H84" s="39"/>
      <c r="I84" s="39"/>
    </row>
    <row r="85" spans="2:9" ht="12.75" customHeight="1" x14ac:dyDescent="0.2">
      <c r="B85" s="25" t="s">
        <v>106</v>
      </c>
      <c r="C85" s="39"/>
      <c r="D85" s="39"/>
      <c r="E85" s="39"/>
      <c r="F85" s="39"/>
      <c r="G85" s="39"/>
      <c r="H85" s="39"/>
      <c r="I85" s="39"/>
    </row>
    <row r="86" spans="2:9" ht="12.75" customHeight="1" x14ac:dyDescent="0.2">
      <c r="B86" s="35" t="s">
        <v>115</v>
      </c>
      <c r="C86" s="38">
        <f t="shared" ref="C86:H86" si="2">C79-C80</f>
        <v>0</v>
      </c>
      <c r="D86" s="38">
        <f t="shared" si="2"/>
        <v>0</v>
      </c>
      <c r="E86" s="38">
        <f t="shared" si="2"/>
        <v>0</v>
      </c>
      <c r="F86" s="38">
        <f t="shared" si="2"/>
        <v>0</v>
      </c>
      <c r="G86" s="38">
        <f t="shared" si="2"/>
        <v>0</v>
      </c>
      <c r="H86" s="38">
        <f t="shared" si="2"/>
        <v>0</v>
      </c>
      <c r="I86" s="38">
        <f t="shared" ref="I86" si="3">I79-I80</f>
        <v>0</v>
      </c>
    </row>
    <row r="87" spans="2:9" ht="12.75" customHeight="1" x14ac:dyDescent="0.2">
      <c r="B87" s="25" t="s">
        <v>109</v>
      </c>
      <c r="C87" s="41"/>
      <c r="D87" s="41"/>
      <c r="E87" s="41"/>
      <c r="F87" s="41"/>
      <c r="G87" s="41"/>
      <c r="H87" s="41"/>
      <c r="I87" s="41"/>
    </row>
    <row r="88" spans="2:9" ht="12.75" customHeight="1" x14ac:dyDescent="0.2">
      <c r="B88" s="35" t="s">
        <v>116</v>
      </c>
      <c r="C88" s="38">
        <f>C86*C87</f>
        <v>0</v>
      </c>
      <c r="D88" s="38">
        <f t="shared" ref="D88:I88" si="4">D86*D87</f>
        <v>0</v>
      </c>
      <c r="E88" s="38">
        <f t="shared" si="4"/>
        <v>0</v>
      </c>
      <c r="F88" s="38">
        <f t="shared" si="4"/>
        <v>0</v>
      </c>
      <c r="G88" s="38">
        <f t="shared" si="4"/>
        <v>0</v>
      </c>
      <c r="H88" s="38">
        <f t="shared" si="4"/>
        <v>0</v>
      </c>
      <c r="I88" s="38">
        <f t="shared" si="4"/>
        <v>0</v>
      </c>
    </row>
    <row r="89" spans="2:9" ht="12.75" customHeight="1" x14ac:dyDescent="0.2">
      <c r="B89" s="35" t="s">
        <v>117</v>
      </c>
      <c r="C89" s="38">
        <f>C86-C88</f>
        <v>0</v>
      </c>
      <c r="D89" s="38">
        <f>D86-D88</f>
        <v>0</v>
      </c>
      <c r="E89" s="38">
        <f t="shared" ref="E89:H89" si="5">E86-E88</f>
        <v>0</v>
      </c>
      <c r="F89" s="38">
        <f t="shared" si="5"/>
        <v>0</v>
      </c>
      <c r="G89" s="38">
        <f t="shared" si="5"/>
        <v>0</v>
      </c>
      <c r="H89" s="38">
        <f t="shared" si="5"/>
        <v>0</v>
      </c>
      <c r="I89" s="38">
        <f t="shared" ref="I89" si="6">I86-I88</f>
        <v>0</v>
      </c>
    </row>
    <row r="90" spans="2:9" ht="12.75" customHeight="1" x14ac:dyDescent="0.2"/>
    <row r="91" spans="2:9" ht="12.75" customHeight="1" x14ac:dyDescent="0.2">
      <c r="B91" s="32" t="s">
        <v>111</v>
      </c>
      <c r="C91" s="32"/>
      <c r="D91" s="32"/>
      <c r="E91" s="32"/>
      <c r="F91" s="32"/>
      <c r="G91" s="32"/>
      <c r="H91" s="32"/>
      <c r="I91" s="32"/>
    </row>
    <row r="92" spans="2:9" ht="12.75" customHeight="1" x14ac:dyDescent="0.2">
      <c r="B92" s="242"/>
      <c r="C92" s="243"/>
      <c r="D92" s="243"/>
      <c r="E92" s="243"/>
      <c r="F92" s="243"/>
      <c r="G92" s="243"/>
      <c r="H92" s="243"/>
      <c r="I92" s="248"/>
    </row>
    <row r="93" spans="2:9" ht="12.75" customHeight="1" x14ac:dyDescent="0.2">
      <c r="B93" s="244"/>
      <c r="C93" s="245"/>
      <c r="D93" s="245"/>
      <c r="E93" s="245"/>
      <c r="F93" s="245"/>
      <c r="G93" s="245"/>
      <c r="H93" s="245"/>
      <c r="I93" s="249"/>
    </row>
    <row r="94" spans="2:9" ht="12.75" customHeight="1" x14ac:dyDescent="0.2">
      <c r="B94" s="244"/>
      <c r="C94" s="245"/>
      <c r="D94" s="245"/>
      <c r="E94" s="245"/>
      <c r="F94" s="245"/>
      <c r="G94" s="245"/>
      <c r="H94" s="245"/>
      <c r="I94" s="249"/>
    </row>
    <row r="95" spans="2:9" ht="12.75" customHeight="1" x14ac:dyDescent="0.2">
      <c r="B95" s="244"/>
      <c r="C95" s="245"/>
      <c r="D95" s="245"/>
      <c r="E95" s="245"/>
      <c r="F95" s="245"/>
      <c r="G95" s="245"/>
      <c r="H95" s="245"/>
      <c r="I95" s="249"/>
    </row>
    <row r="96" spans="2:9" ht="12.75" customHeight="1" x14ac:dyDescent="0.2">
      <c r="B96" s="244"/>
      <c r="C96" s="245"/>
      <c r="D96" s="245"/>
      <c r="E96" s="245"/>
      <c r="F96" s="245"/>
      <c r="G96" s="245"/>
      <c r="H96" s="245"/>
      <c r="I96" s="249"/>
    </row>
    <row r="97" spans="2:19" ht="12.75" customHeight="1" x14ac:dyDescent="0.2">
      <c r="B97" s="244"/>
      <c r="C97" s="245"/>
      <c r="D97" s="245"/>
      <c r="E97" s="245"/>
      <c r="F97" s="245"/>
      <c r="G97" s="245"/>
      <c r="H97" s="245"/>
      <c r="I97" s="249"/>
    </row>
    <row r="98" spans="2:19" ht="12.75" customHeight="1" x14ac:dyDescent="0.2">
      <c r="B98" s="244"/>
      <c r="C98" s="245"/>
      <c r="D98" s="245"/>
      <c r="E98" s="245"/>
      <c r="F98" s="245"/>
      <c r="G98" s="245"/>
      <c r="H98" s="245"/>
      <c r="I98" s="249"/>
    </row>
    <row r="99" spans="2:19" ht="12.75" customHeight="1" x14ac:dyDescent="0.2">
      <c r="B99" s="244"/>
      <c r="C99" s="245"/>
      <c r="D99" s="245"/>
      <c r="E99" s="245"/>
      <c r="F99" s="245"/>
      <c r="G99" s="245"/>
      <c r="H99" s="245"/>
      <c r="I99" s="249"/>
    </row>
    <row r="100" spans="2:19" ht="12.75" customHeight="1" x14ac:dyDescent="0.2">
      <c r="B100" s="244"/>
      <c r="C100" s="245"/>
      <c r="D100" s="245"/>
      <c r="E100" s="245"/>
      <c r="F100" s="245"/>
      <c r="G100" s="245"/>
      <c r="H100" s="245"/>
      <c r="I100" s="249"/>
      <c r="L100" s="42"/>
      <c r="M100" s="42"/>
      <c r="N100" s="42"/>
      <c r="O100" s="42"/>
      <c r="P100" s="42"/>
      <c r="Q100" s="42"/>
      <c r="R100" s="42"/>
      <c r="S100" s="42"/>
    </row>
    <row r="101" spans="2:19" ht="12.75" customHeight="1" x14ac:dyDescent="0.2">
      <c r="B101" s="244"/>
      <c r="C101" s="245"/>
      <c r="D101" s="245"/>
      <c r="E101" s="245"/>
      <c r="F101" s="245"/>
      <c r="G101" s="245"/>
      <c r="H101" s="245"/>
      <c r="I101" s="249"/>
      <c r="L101" s="42"/>
      <c r="M101" s="42"/>
      <c r="N101" s="42"/>
      <c r="O101" s="42"/>
      <c r="P101" s="42"/>
      <c r="Q101" s="42"/>
      <c r="R101" s="42"/>
      <c r="S101" s="42"/>
    </row>
    <row r="102" spans="2:19" ht="12.75" customHeight="1" x14ac:dyDescent="0.2">
      <c r="B102" s="244"/>
      <c r="C102" s="245"/>
      <c r="D102" s="245"/>
      <c r="E102" s="245"/>
      <c r="F102" s="245"/>
      <c r="G102" s="245"/>
      <c r="H102" s="245"/>
      <c r="I102" s="249"/>
      <c r="L102" s="42"/>
      <c r="M102" s="42"/>
      <c r="N102" s="42"/>
      <c r="O102" s="42"/>
      <c r="P102" s="42"/>
      <c r="Q102" s="42"/>
      <c r="R102" s="42"/>
      <c r="S102" s="42"/>
    </row>
    <row r="103" spans="2:19" ht="12.75" customHeight="1" x14ac:dyDescent="0.2">
      <c r="B103" s="244"/>
      <c r="C103" s="245"/>
      <c r="D103" s="245"/>
      <c r="E103" s="245"/>
      <c r="F103" s="245"/>
      <c r="G103" s="245"/>
      <c r="H103" s="245"/>
      <c r="I103" s="249"/>
    </row>
    <row r="104" spans="2:19" ht="12.75" customHeight="1" x14ac:dyDescent="0.2">
      <c r="B104" s="244"/>
      <c r="C104" s="245"/>
      <c r="D104" s="245"/>
      <c r="E104" s="245"/>
      <c r="F104" s="245"/>
      <c r="G104" s="245"/>
      <c r="H104" s="245"/>
      <c r="I104" s="249"/>
    </row>
    <row r="105" spans="2:19" ht="12.75" customHeight="1" x14ac:dyDescent="0.2">
      <c r="B105" s="244"/>
      <c r="C105" s="245"/>
      <c r="D105" s="245"/>
      <c r="E105" s="245"/>
      <c r="F105" s="245"/>
      <c r="G105" s="245"/>
      <c r="H105" s="245"/>
      <c r="I105" s="249"/>
    </row>
    <row r="106" spans="2:19" ht="12.75" customHeight="1" x14ac:dyDescent="0.2">
      <c r="B106" s="244"/>
      <c r="C106" s="245"/>
      <c r="D106" s="245"/>
      <c r="E106" s="245"/>
      <c r="F106" s="245"/>
      <c r="G106" s="245"/>
      <c r="H106" s="245"/>
      <c r="I106" s="249"/>
    </row>
    <row r="107" spans="2:19" ht="12.75" customHeight="1" x14ac:dyDescent="0.2">
      <c r="B107" s="246"/>
      <c r="C107" s="247"/>
      <c r="D107" s="247"/>
      <c r="E107" s="247"/>
      <c r="F107" s="247"/>
      <c r="G107" s="247"/>
      <c r="H107" s="247"/>
      <c r="I107" s="250"/>
    </row>
    <row r="108" spans="2:19" ht="12.75" customHeight="1" x14ac:dyDescent="0.2">
      <c r="B108" s="30" t="s">
        <v>230</v>
      </c>
    </row>
    <row r="109" spans="2:19" ht="12.75" customHeight="1" x14ac:dyDescent="0.2">
      <c r="B109" s="30" t="s">
        <v>231</v>
      </c>
    </row>
    <row r="110" spans="2:19" ht="12.75" customHeight="1" x14ac:dyDescent="0.2"/>
    <row r="111" spans="2:19" ht="12.75" customHeight="1" x14ac:dyDescent="0.2">
      <c r="B111" s="32" t="s">
        <v>167</v>
      </c>
      <c r="C111" s="32"/>
      <c r="D111" s="32"/>
      <c r="E111" s="32"/>
      <c r="F111" s="32"/>
      <c r="G111" s="32"/>
      <c r="H111" s="32"/>
      <c r="I111" s="32"/>
    </row>
    <row r="112" spans="2:19" ht="12.75" customHeight="1" x14ac:dyDescent="0.2">
      <c r="B112" s="223"/>
      <c r="C112" s="224"/>
      <c r="D112" s="224"/>
      <c r="E112" s="224"/>
      <c r="F112" s="224"/>
      <c r="G112" s="224"/>
      <c r="H112" s="224"/>
      <c r="I112" s="225"/>
    </row>
    <row r="113" spans="2:19" ht="12.75" customHeight="1" x14ac:dyDescent="0.2">
      <c r="B113" s="223"/>
      <c r="C113" s="224"/>
      <c r="D113" s="224"/>
      <c r="E113" s="224"/>
      <c r="F113" s="224"/>
      <c r="G113" s="224"/>
      <c r="H113" s="224"/>
      <c r="I113" s="225"/>
    </row>
    <row r="114" spans="2:19" ht="12.75" customHeight="1" x14ac:dyDescent="0.2">
      <c r="B114" s="223"/>
      <c r="C114" s="224"/>
      <c r="D114" s="224"/>
      <c r="E114" s="224"/>
      <c r="F114" s="224"/>
      <c r="G114" s="224"/>
      <c r="H114" s="224"/>
      <c r="I114" s="225"/>
    </row>
    <row r="115" spans="2:19" ht="12.75" customHeight="1" x14ac:dyDescent="0.2">
      <c r="B115" s="223"/>
      <c r="C115" s="224"/>
      <c r="D115" s="224"/>
      <c r="E115" s="224"/>
      <c r="F115" s="224"/>
      <c r="G115" s="224"/>
      <c r="H115" s="224"/>
      <c r="I115" s="225"/>
    </row>
    <row r="116" spans="2:19" ht="12.75" customHeight="1" x14ac:dyDescent="0.2">
      <c r="B116" s="223"/>
      <c r="C116" s="224"/>
      <c r="D116" s="224"/>
      <c r="E116" s="224"/>
      <c r="F116" s="224"/>
      <c r="G116" s="224"/>
      <c r="H116" s="224"/>
      <c r="I116" s="225"/>
    </row>
    <row r="117" spans="2:19" ht="12.75" customHeight="1" x14ac:dyDescent="0.2">
      <c r="B117" s="223"/>
      <c r="C117" s="224"/>
      <c r="D117" s="224"/>
      <c r="E117" s="224"/>
      <c r="F117" s="224"/>
      <c r="G117" s="224"/>
      <c r="H117" s="224"/>
      <c r="I117" s="225"/>
    </row>
    <row r="118" spans="2:19" ht="12.75" customHeight="1" x14ac:dyDescent="0.2">
      <c r="B118" s="223"/>
      <c r="C118" s="224"/>
      <c r="D118" s="224"/>
      <c r="E118" s="224"/>
      <c r="F118" s="224"/>
      <c r="G118" s="224"/>
      <c r="H118" s="224"/>
      <c r="I118" s="225"/>
    </row>
    <row r="119" spans="2:19" ht="12.75" customHeight="1" x14ac:dyDescent="0.2">
      <c r="B119" s="223"/>
      <c r="C119" s="224"/>
      <c r="D119" s="224"/>
      <c r="E119" s="224"/>
      <c r="F119" s="224"/>
      <c r="G119" s="224"/>
      <c r="H119" s="224"/>
      <c r="I119" s="225"/>
    </row>
    <row r="120" spans="2:19" ht="12.75" customHeight="1" x14ac:dyDescent="0.2">
      <c r="B120" s="223"/>
      <c r="C120" s="224"/>
      <c r="D120" s="224"/>
      <c r="E120" s="224"/>
      <c r="F120" s="224"/>
      <c r="G120" s="224"/>
      <c r="H120" s="224"/>
      <c r="I120" s="225"/>
      <c r="L120" s="42"/>
      <c r="M120" s="42"/>
      <c r="N120" s="42"/>
      <c r="O120" s="42"/>
      <c r="P120" s="42"/>
      <c r="Q120" s="42"/>
      <c r="R120" s="42"/>
      <c r="S120" s="42"/>
    </row>
    <row r="121" spans="2:19" ht="12.75" customHeight="1" x14ac:dyDescent="0.2">
      <c r="B121" s="223"/>
      <c r="C121" s="224"/>
      <c r="D121" s="224"/>
      <c r="E121" s="224"/>
      <c r="F121" s="224"/>
      <c r="G121" s="224"/>
      <c r="H121" s="224"/>
      <c r="I121" s="225"/>
      <c r="L121" s="42"/>
      <c r="M121" s="42"/>
      <c r="N121" s="42"/>
      <c r="O121" s="42"/>
      <c r="P121" s="42"/>
      <c r="Q121" s="42"/>
      <c r="R121" s="42"/>
      <c r="S121" s="42"/>
    </row>
    <row r="122" spans="2:19" ht="12.75" customHeight="1" x14ac:dyDescent="0.2">
      <c r="B122" s="223"/>
      <c r="C122" s="224"/>
      <c r="D122" s="224"/>
      <c r="E122" s="224"/>
      <c r="F122" s="224"/>
      <c r="G122" s="224"/>
      <c r="H122" s="224"/>
      <c r="I122" s="225"/>
      <c r="L122" s="42"/>
      <c r="M122" s="42"/>
      <c r="N122" s="42"/>
      <c r="O122" s="42"/>
      <c r="P122" s="42"/>
      <c r="Q122" s="42"/>
      <c r="R122" s="42"/>
      <c r="S122" s="42"/>
    </row>
    <row r="123" spans="2:19" ht="12.75" customHeight="1" x14ac:dyDescent="0.2">
      <c r="B123" s="223"/>
      <c r="C123" s="224"/>
      <c r="D123" s="224"/>
      <c r="E123" s="224"/>
      <c r="F123" s="224"/>
      <c r="G123" s="224"/>
      <c r="H123" s="224"/>
      <c r="I123" s="225"/>
    </row>
    <row r="124" spans="2:19" ht="12.75" customHeight="1" x14ac:dyDescent="0.2">
      <c r="B124" s="223"/>
      <c r="C124" s="224"/>
      <c r="D124" s="224"/>
      <c r="E124" s="224"/>
      <c r="F124" s="224"/>
      <c r="G124" s="224"/>
      <c r="H124" s="224"/>
      <c r="I124" s="225"/>
    </row>
    <row r="125" spans="2:19" ht="12.75" customHeight="1" x14ac:dyDescent="0.2">
      <c r="B125" s="223"/>
      <c r="C125" s="224"/>
      <c r="D125" s="224"/>
      <c r="E125" s="224"/>
      <c r="F125" s="224"/>
      <c r="G125" s="224"/>
      <c r="H125" s="224"/>
      <c r="I125" s="225"/>
    </row>
    <row r="126" spans="2:19" ht="12.75" customHeight="1" x14ac:dyDescent="0.2">
      <c r="B126" s="223"/>
      <c r="C126" s="224"/>
      <c r="D126" s="224"/>
      <c r="E126" s="224"/>
      <c r="F126" s="224"/>
      <c r="G126" s="224"/>
      <c r="H126" s="224"/>
      <c r="I126" s="225"/>
    </row>
    <row r="127" spans="2:19" ht="12.75" customHeight="1" x14ac:dyDescent="0.2">
      <c r="B127" s="223"/>
      <c r="C127" s="224"/>
      <c r="D127" s="224"/>
      <c r="E127" s="224"/>
      <c r="F127" s="224"/>
      <c r="G127" s="224"/>
      <c r="H127" s="224"/>
      <c r="I127" s="225"/>
    </row>
    <row r="128" spans="2:19" ht="12.75" customHeight="1" x14ac:dyDescent="0.2">
      <c r="B128" s="30" t="s">
        <v>270</v>
      </c>
    </row>
    <row r="129" ht="12.75" customHeight="1" x14ac:dyDescent="0.2"/>
  </sheetData>
  <sheetProtection algorithmName="SHA-512" hashValue="7urISk/IdZ+Ex93XtRmb5i46BRSGe/7Fb3nW8X4s5JEbqgBxcvPY+VuFmOYi0TAXNppU0P8BG1qNtPd+rgOTYA==" saltValue="Com0fx9YlKGaDBsvY+j0XA==" spinCount="100000" sheet="1" selectLockedCells="1"/>
  <mergeCells count="15">
    <mergeCell ref="B112:I127"/>
    <mergeCell ref="I15:I16"/>
    <mergeCell ref="B23:I31"/>
    <mergeCell ref="B35:I43"/>
    <mergeCell ref="B47:I52"/>
    <mergeCell ref="B56:I64"/>
    <mergeCell ref="F15:F16"/>
    <mergeCell ref="H15:H16"/>
    <mergeCell ref="B15:B16"/>
    <mergeCell ref="C15:C16"/>
    <mergeCell ref="D15:D16"/>
    <mergeCell ref="E15:E16"/>
    <mergeCell ref="G15:G16"/>
    <mergeCell ref="B67:I75"/>
    <mergeCell ref="B92:I107"/>
  </mergeCells>
  <conditionalFormatting sqref="B7">
    <cfRule type="cellIs" dxfId="25" priority="2" operator="equal">
      <formula>""</formula>
    </cfRule>
  </conditionalFormatting>
  <conditionalFormatting sqref="B9">
    <cfRule type="cellIs" dxfId="24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3:I83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9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C20:I20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C19:I19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C87:I87</xm:sqref>
        </x14:dataValidation>
        <x14:dataValidation type="list" allowBlank="1" showInputMessage="1" showErrorMessage="1" xr:uid="{6CDC51DF-1E11-4602-965C-B741F0AF0D4F}">
          <x14:formula1>
            <xm:f>šifarnik!$N$1:$N$19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O33" sqref="O33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73</v>
      </c>
      <c r="B1" s="5" t="s">
        <v>56</v>
      </c>
      <c r="C1" s="7" t="s">
        <v>51</v>
      </c>
      <c r="D1" t="s">
        <v>33</v>
      </c>
      <c r="E1" t="s">
        <v>278</v>
      </c>
      <c r="F1" t="s">
        <v>49</v>
      </c>
      <c r="G1" t="s">
        <v>37</v>
      </c>
      <c r="H1" t="s">
        <v>41</v>
      </c>
      <c r="I1" s="1" t="s">
        <v>65</v>
      </c>
      <c r="J1" t="s">
        <v>79</v>
      </c>
      <c r="K1" t="s">
        <v>90</v>
      </c>
      <c r="L1" s="4">
        <v>0.1</v>
      </c>
      <c r="M1" s="5" t="s">
        <v>226</v>
      </c>
      <c r="N1" s="9" t="s">
        <v>151</v>
      </c>
      <c r="R1" s="5" t="s">
        <v>126</v>
      </c>
      <c r="S1" t="s">
        <v>155</v>
      </c>
      <c r="U1" t="s">
        <v>172</v>
      </c>
      <c r="X1" s="8"/>
    </row>
    <row r="2" spans="1:24" x14ac:dyDescent="0.2">
      <c r="A2" t="s">
        <v>74</v>
      </c>
      <c r="B2" s="5" t="s">
        <v>50</v>
      </c>
      <c r="C2" s="7" t="s">
        <v>195</v>
      </c>
      <c r="D2" t="s">
        <v>36</v>
      </c>
      <c r="E2" t="s">
        <v>44</v>
      </c>
      <c r="F2" t="s">
        <v>45</v>
      </c>
      <c r="G2" t="s">
        <v>38</v>
      </c>
      <c r="H2" t="s">
        <v>42</v>
      </c>
      <c r="I2" s="1" t="s">
        <v>66</v>
      </c>
      <c r="J2" t="s">
        <v>80</v>
      </c>
      <c r="K2" t="s">
        <v>81</v>
      </c>
      <c r="L2" s="4">
        <v>0.18</v>
      </c>
      <c r="M2" s="5" t="s">
        <v>121</v>
      </c>
      <c r="N2" s="9" t="s">
        <v>148</v>
      </c>
      <c r="R2" s="5" t="s">
        <v>127</v>
      </c>
      <c r="S2" t="s">
        <v>156</v>
      </c>
      <c r="U2" t="s">
        <v>173</v>
      </c>
      <c r="X2" s="8"/>
    </row>
    <row r="3" spans="1:24" x14ac:dyDescent="0.2">
      <c r="A3" t="s">
        <v>75</v>
      </c>
      <c r="C3" s="7"/>
      <c r="D3" t="s">
        <v>34</v>
      </c>
      <c r="E3" t="s">
        <v>49</v>
      </c>
      <c r="F3" t="s">
        <v>46</v>
      </c>
      <c r="G3" t="s">
        <v>39</v>
      </c>
      <c r="I3" s="1" t="s">
        <v>67</v>
      </c>
      <c r="J3" t="s">
        <v>89</v>
      </c>
      <c r="K3" t="s">
        <v>91</v>
      </c>
      <c r="M3" s="5" t="s">
        <v>142</v>
      </c>
      <c r="N3" s="9" t="s">
        <v>272</v>
      </c>
      <c r="S3" t="s">
        <v>157</v>
      </c>
      <c r="U3" t="s">
        <v>174</v>
      </c>
    </row>
    <row r="4" spans="1:24" x14ac:dyDescent="0.2">
      <c r="A4" t="s">
        <v>76</v>
      </c>
      <c r="C4" s="6"/>
      <c r="D4" t="s">
        <v>35</v>
      </c>
      <c r="E4" t="s">
        <v>279</v>
      </c>
      <c r="F4" t="s">
        <v>47</v>
      </c>
      <c r="G4" t="s">
        <v>40</v>
      </c>
      <c r="J4" t="s">
        <v>82</v>
      </c>
      <c r="K4" t="s">
        <v>92</v>
      </c>
      <c r="N4" t="s">
        <v>149</v>
      </c>
      <c r="S4" t="s">
        <v>158</v>
      </c>
    </row>
    <row r="5" spans="1:24" x14ac:dyDescent="0.2">
      <c r="C5" s="6"/>
      <c r="D5" t="s">
        <v>59</v>
      </c>
      <c r="F5" t="s">
        <v>48</v>
      </c>
      <c r="J5" t="s">
        <v>83</v>
      </c>
      <c r="K5" t="s">
        <v>84</v>
      </c>
      <c r="N5" s="9" t="s">
        <v>197</v>
      </c>
      <c r="S5" t="s">
        <v>159</v>
      </c>
    </row>
    <row r="6" spans="1:24" x14ac:dyDescent="0.2">
      <c r="C6" s="6"/>
      <c r="F6" t="s">
        <v>28</v>
      </c>
      <c r="J6" t="s">
        <v>86</v>
      </c>
      <c r="N6" s="9" t="s">
        <v>147</v>
      </c>
      <c r="S6" t="s">
        <v>160</v>
      </c>
    </row>
    <row r="7" spans="1:24" x14ac:dyDescent="0.2">
      <c r="C7" s="6"/>
      <c r="J7" t="s">
        <v>87</v>
      </c>
      <c r="N7" t="s">
        <v>150</v>
      </c>
      <c r="R7" s="2" t="s">
        <v>146</v>
      </c>
      <c r="S7" t="s">
        <v>161</v>
      </c>
    </row>
    <row r="8" spans="1:24" x14ac:dyDescent="0.2">
      <c r="A8" s="2" t="s">
        <v>77</v>
      </c>
      <c r="B8" s="2" t="s">
        <v>55</v>
      </c>
      <c r="C8" s="2" t="s">
        <v>52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3" t="s">
        <v>68</v>
      </c>
      <c r="J8" s="2" t="s">
        <v>99</v>
      </c>
      <c r="K8" s="2" t="s">
        <v>98</v>
      </c>
      <c r="L8" s="2" t="s">
        <v>109</v>
      </c>
      <c r="M8" s="2" t="s">
        <v>125</v>
      </c>
      <c r="N8" t="s">
        <v>203</v>
      </c>
      <c r="S8" t="s">
        <v>162</v>
      </c>
    </row>
    <row r="9" spans="1:24" x14ac:dyDescent="0.2">
      <c r="N9" t="s">
        <v>204</v>
      </c>
      <c r="S9" t="s">
        <v>163</v>
      </c>
    </row>
    <row r="10" spans="1:24" x14ac:dyDescent="0.2">
      <c r="N10" s="10" t="s">
        <v>200</v>
      </c>
      <c r="S10" t="s">
        <v>164</v>
      </c>
    </row>
    <row r="11" spans="1:24" x14ac:dyDescent="0.2">
      <c r="N11" s="7" t="s">
        <v>179</v>
      </c>
    </row>
    <row r="12" spans="1:24" x14ac:dyDescent="0.2">
      <c r="N12" s="10" t="s">
        <v>196</v>
      </c>
      <c r="S12" s="2" t="s">
        <v>165</v>
      </c>
      <c r="U12" s="2" t="s">
        <v>171</v>
      </c>
      <c r="V12" s="2"/>
      <c r="X12" s="2"/>
    </row>
    <row r="13" spans="1:24" x14ac:dyDescent="0.2">
      <c r="N13" s="10" t="s">
        <v>273</v>
      </c>
    </row>
    <row r="14" spans="1:24" x14ac:dyDescent="0.2">
      <c r="N14" s="10" t="s">
        <v>198</v>
      </c>
    </row>
    <row r="15" spans="1:24" x14ac:dyDescent="0.2">
      <c r="N15" s="10" t="s">
        <v>199</v>
      </c>
    </row>
    <row r="16" spans="1:24" x14ac:dyDescent="0.2">
      <c r="N16" s="10" t="s">
        <v>205</v>
      </c>
    </row>
    <row r="17" spans="14:14" x14ac:dyDescent="0.2">
      <c r="N17" s="10" t="s">
        <v>206</v>
      </c>
    </row>
    <row r="18" spans="14:14" x14ac:dyDescent="0.2">
      <c r="N18" s="10" t="s">
        <v>201</v>
      </c>
    </row>
    <row r="19" spans="14:14" x14ac:dyDescent="0.2">
      <c r="N19" s="10" t="s">
        <v>202</v>
      </c>
    </row>
    <row r="20" spans="14:14" x14ac:dyDescent="0.2">
      <c r="N20" s="2" t="s">
        <v>62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60"/>
  <sheetViews>
    <sheetView showGridLines="0" zoomScaleNormal="100" workbookViewId="0">
      <selection activeCell="E13" sqref="E13"/>
    </sheetView>
  </sheetViews>
  <sheetFormatPr defaultColWidth="0" defaultRowHeight="12.75" customHeight="1" zeroHeight="1" x14ac:dyDescent="0.2"/>
  <cols>
    <col min="1" max="1" width="5" style="43" customWidth="1"/>
    <col min="2" max="9" width="15.42578125" style="44" customWidth="1"/>
    <col min="10" max="10" width="5" style="44" customWidth="1"/>
    <col min="11" max="12" width="9.140625" style="45" hidden="1" customWidth="1"/>
    <col min="13" max="13" width="8.85546875" style="45" hidden="1" customWidth="1"/>
    <col min="14" max="22" width="9.140625" style="45" hidden="1" customWidth="1"/>
    <col min="23" max="35" width="9.140625" style="44" hidden="1" customWidth="1"/>
    <col min="36" max="38" width="0" style="44" hidden="1" customWidth="1"/>
    <col min="39" max="16384" width="9.140625" style="44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46" t="str">
        <f>IF('Poslovni plan'!B5=0,"Prenosi se s prve stranice",'Poslovni plan'!B5)</f>
        <v>Tablice klijenta-izravno-obs</v>
      </c>
    </row>
    <row r="6" spans="1:22" ht="12.75" customHeight="1" x14ac:dyDescent="0.2">
      <c r="B6" s="15" t="s">
        <v>264</v>
      </c>
    </row>
    <row r="7" spans="1:22" ht="12.75" customHeight="1" x14ac:dyDescent="0.2">
      <c r="B7" s="47" t="str">
        <f>IF('Poslovni plan'!B7=0,"Prenosi se s prve stranice",'Poslovni plan'!B7)</f>
        <v>Prenosi se s prve stranice</v>
      </c>
    </row>
    <row r="8" spans="1:22" ht="12.75" customHeight="1" x14ac:dyDescent="0.2">
      <c r="B8" s="15" t="s">
        <v>265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48" t="s">
        <v>266</v>
      </c>
      <c r="C11" s="49"/>
      <c r="D11" s="49"/>
      <c r="E11" s="49"/>
      <c r="F11" s="49"/>
      <c r="G11" s="49"/>
      <c r="H11" s="49"/>
      <c r="I11" s="49"/>
    </row>
    <row r="12" spans="1:22" ht="12.75" customHeight="1" x14ac:dyDescent="0.2">
      <c r="B12" s="19"/>
    </row>
    <row r="13" spans="1:22" s="56" customFormat="1" ht="12.75" customHeight="1" x14ac:dyDescent="0.2">
      <c r="A13" s="50"/>
      <c r="B13" s="23"/>
      <c r="C13" s="51"/>
      <c r="D13" s="52" t="s">
        <v>55</v>
      </c>
      <c r="E13" s="53"/>
      <c r="F13" s="52" t="s">
        <v>52</v>
      </c>
      <c r="G13" s="54" t="s">
        <v>51</v>
      </c>
      <c r="H13" s="44"/>
      <c r="I13" s="44"/>
      <c r="J13" s="44"/>
      <c r="K13" s="45"/>
      <c r="L13" s="45"/>
      <c r="M13" s="45"/>
      <c r="N13" s="45"/>
      <c r="O13" s="45"/>
      <c r="P13" s="45"/>
      <c r="Q13" s="55"/>
      <c r="R13" s="55"/>
      <c r="S13" s="55"/>
      <c r="T13" s="55"/>
      <c r="U13" s="55"/>
      <c r="V13" s="55"/>
    </row>
    <row r="14" spans="1:22" ht="12.75" customHeight="1" x14ac:dyDescent="0.2">
      <c r="B14" s="254" t="s">
        <v>143</v>
      </c>
      <c r="C14" s="255"/>
      <c r="D14" s="255"/>
      <c r="E14" s="255"/>
      <c r="F14" s="267" t="s">
        <v>31</v>
      </c>
      <c r="G14" s="260" t="s">
        <v>61</v>
      </c>
    </row>
    <row r="15" spans="1:22" ht="12.75" customHeight="1" x14ac:dyDescent="0.2">
      <c r="A15" s="57"/>
      <c r="B15" s="256"/>
      <c r="C15" s="257"/>
      <c r="D15" s="257"/>
      <c r="E15" s="257"/>
      <c r="F15" s="268"/>
      <c r="G15" s="261"/>
    </row>
    <row r="16" spans="1:22" ht="12.75" customHeight="1" x14ac:dyDescent="0.2">
      <c r="B16" s="251"/>
      <c r="C16" s="252"/>
      <c r="D16" s="252"/>
      <c r="E16" s="253"/>
      <c r="F16" s="58"/>
      <c r="G16" s="59"/>
    </row>
    <row r="17" spans="1:22" ht="12.75" customHeight="1" x14ac:dyDescent="0.2">
      <c r="A17" s="60"/>
      <c r="B17" s="251"/>
      <c r="C17" s="252"/>
      <c r="D17" s="252"/>
      <c r="E17" s="253"/>
      <c r="F17" s="58"/>
      <c r="G17" s="61"/>
    </row>
    <row r="18" spans="1:22" ht="12.75" customHeight="1" x14ac:dyDescent="0.2">
      <c r="B18" s="251"/>
      <c r="C18" s="252"/>
      <c r="D18" s="252"/>
      <c r="E18" s="253"/>
      <c r="F18" s="58"/>
      <c r="G18" s="61"/>
    </row>
    <row r="19" spans="1:22" ht="12.75" customHeight="1" x14ac:dyDescent="0.2">
      <c r="A19" s="60"/>
      <c r="B19" s="251"/>
      <c r="C19" s="252"/>
      <c r="D19" s="252"/>
      <c r="E19" s="253"/>
      <c r="F19" s="58"/>
      <c r="G19" s="61"/>
    </row>
    <row r="20" spans="1:22" ht="12.75" customHeight="1" x14ac:dyDescent="0.2">
      <c r="A20" s="60"/>
      <c r="B20" s="251"/>
      <c r="C20" s="252"/>
      <c r="D20" s="252"/>
      <c r="E20" s="253"/>
      <c r="F20" s="58"/>
      <c r="G20" s="61"/>
    </row>
    <row r="21" spans="1:22" ht="12.75" customHeight="1" x14ac:dyDescent="0.2">
      <c r="A21" s="60"/>
      <c r="B21" s="251"/>
      <c r="C21" s="252"/>
      <c r="D21" s="252"/>
      <c r="E21" s="253"/>
      <c r="F21" s="58"/>
      <c r="G21" s="61"/>
    </row>
    <row r="22" spans="1:22" ht="12.75" customHeight="1" x14ac:dyDescent="0.2">
      <c r="A22" s="60"/>
      <c r="B22" s="251"/>
      <c r="C22" s="252"/>
      <c r="D22" s="252"/>
      <c r="E22" s="253"/>
      <c r="F22" s="58"/>
      <c r="G22" s="61"/>
    </row>
    <row r="23" spans="1:22" ht="12.75" customHeight="1" x14ac:dyDescent="0.2">
      <c r="A23" s="60"/>
      <c r="B23" s="251"/>
      <c r="C23" s="252"/>
      <c r="D23" s="252"/>
      <c r="E23" s="253"/>
      <c r="F23" s="58"/>
      <c r="G23" s="61"/>
    </row>
    <row r="24" spans="1:22" ht="12.75" customHeight="1" x14ac:dyDescent="0.2">
      <c r="A24" s="60"/>
      <c r="B24" s="251"/>
      <c r="C24" s="252"/>
      <c r="D24" s="252"/>
      <c r="E24" s="253"/>
      <c r="F24" s="58"/>
      <c r="G24" s="61"/>
    </row>
    <row r="25" spans="1:22" ht="12.75" customHeight="1" x14ac:dyDescent="0.2">
      <c r="A25" s="60"/>
      <c r="B25" s="251"/>
      <c r="C25" s="252"/>
      <c r="D25" s="252"/>
      <c r="E25" s="253"/>
      <c r="F25" s="58"/>
      <c r="G25" s="61"/>
    </row>
    <row r="26" spans="1:22" ht="12.75" customHeight="1" x14ac:dyDescent="0.2">
      <c r="A26" s="60"/>
      <c r="B26" s="258" t="s">
        <v>1</v>
      </c>
      <c r="C26" s="289"/>
      <c r="D26" s="289"/>
      <c r="E26" s="289"/>
      <c r="F26" s="62">
        <f>SUM(F16:F25)</f>
        <v>0</v>
      </c>
      <c r="G26" s="63">
        <f>SUM(G16:G25)</f>
        <v>0</v>
      </c>
    </row>
    <row r="27" spans="1:22" ht="12.75" customHeight="1" x14ac:dyDescent="0.2">
      <c r="B27" s="64"/>
      <c r="C27" s="64"/>
      <c r="D27" s="64"/>
      <c r="E27" s="64"/>
      <c r="F27" s="65"/>
      <c r="G27" s="65"/>
      <c r="H27" s="65"/>
    </row>
    <row r="28" spans="1:22" ht="12.75" customHeight="1" x14ac:dyDescent="0.2">
      <c r="B28" s="23" t="s">
        <v>60</v>
      </c>
      <c r="F28" s="45"/>
      <c r="J28" s="45"/>
      <c r="U28" s="44"/>
      <c r="V28" s="44"/>
    </row>
    <row r="29" spans="1:22" ht="12.75" customHeight="1" x14ac:dyDescent="0.2">
      <c r="B29" s="274"/>
      <c r="C29" s="275"/>
      <c r="D29" s="275"/>
      <c r="E29" s="276"/>
      <c r="F29" s="276"/>
      <c r="G29" s="277"/>
      <c r="H29" s="277"/>
      <c r="I29" s="278"/>
      <c r="J29" s="45"/>
      <c r="U29" s="44"/>
      <c r="V29" s="44"/>
    </row>
    <row r="30" spans="1:22" ht="12.75" customHeight="1" x14ac:dyDescent="0.2">
      <c r="B30" s="279"/>
      <c r="C30" s="280"/>
      <c r="D30" s="280"/>
      <c r="E30" s="281"/>
      <c r="F30" s="281"/>
      <c r="G30" s="282"/>
      <c r="H30" s="282"/>
      <c r="I30" s="283"/>
      <c r="J30" s="45"/>
      <c r="U30" s="44"/>
      <c r="V30" s="44"/>
    </row>
    <row r="31" spans="1:22" ht="12.75" customHeight="1" x14ac:dyDescent="0.2">
      <c r="B31" s="279"/>
      <c r="C31" s="280"/>
      <c r="D31" s="280"/>
      <c r="E31" s="281"/>
      <c r="F31" s="281"/>
      <c r="G31" s="282"/>
      <c r="H31" s="282"/>
      <c r="I31" s="283"/>
      <c r="J31" s="45"/>
      <c r="U31" s="44"/>
      <c r="V31" s="44"/>
    </row>
    <row r="32" spans="1:22" ht="12.75" customHeight="1" x14ac:dyDescent="0.2">
      <c r="B32" s="279"/>
      <c r="C32" s="280"/>
      <c r="D32" s="280"/>
      <c r="E32" s="281"/>
      <c r="F32" s="281"/>
      <c r="G32" s="282"/>
      <c r="H32" s="282"/>
      <c r="I32" s="283"/>
      <c r="J32" s="45"/>
      <c r="U32" s="44"/>
      <c r="V32" s="44"/>
    </row>
    <row r="33" spans="2:22" ht="12.75" customHeight="1" x14ac:dyDescent="0.2">
      <c r="B33" s="279"/>
      <c r="C33" s="280"/>
      <c r="D33" s="280"/>
      <c r="E33" s="281"/>
      <c r="F33" s="281"/>
      <c r="G33" s="282"/>
      <c r="H33" s="282"/>
      <c r="I33" s="283"/>
      <c r="J33" s="45"/>
      <c r="U33" s="44"/>
      <c r="V33" s="44"/>
    </row>
    <row r="34" spans="2:22" ht="12.75" customHeight="1" x14ac:dyDescent="0.2">
      <c r="B34" s="279"/>
      <c r="C34" s="280"/>
      <c r="D34" s="280"/>
      <c r="E34" s="281"/>
      <c r="F34" s="281"/>
      <c r="G34" s="282"/>
      <c r="H34" s="282"/>
      <c r="I34" s="283"/>
      <c r="J34" s="45"/>
      <c r="U34" s="44"/>
      <c r="V34" s="44"/>
    </row>
    <row r="35" spans="2:22" ht="12.75" customHeight="1" x14ac:dyDescent="0.2">
      <c r="B35" s="284"/>
      <c r="C35" s="285"/>
      <c r="D35" s="285"/>
      <c r="E35" s="286"/>
      <c r="F35" s="286"/>
      <c r="G35" s="287"/>
      <c r="H35" s="287"/>
      <c r="I35" s="288"/>
      <c r="J35" s="45"/>
      <c r="U35" s="44"/>
      <c r="V35" s="44"/>
    </row>
    <row r="36" spans="2:22" ht="12.75" customHeight="1" x14ac:dyDescent="0.2">
      <c r="B36" s="269" t="s">
        <v>274</v>
      </c>
      <c r="C36" s="270"/>
      <c r="D36" s="270"/>
      <c r="E36" s="270"/>
      <c r="F36" s="270"/>
      <c r="G36" s="270"/>
      <c r="H36" s="270"/>
      <c r="I36" s="270"/>
      <c r="J36" s="45"/>
      <c r="U36" s="44"/>
      <c r="V36" s="44"/>
    </row>
    <row r="37" spans="2:22" ht="12.75" customHeight="1" x14ac:dyDescent="0.2">
      <c r="B37" s="271"/>
      <c r="C37" s="271"/>
      <c r="D37" s="271"/>
      <c r="E37" s="271"/>
      <c r="F37" s="271"/>
      <c r="G37" s="271"/>
      <c r="H37" s="271"/>
      <c r="I37" s="271"/>
      <c r="J37" s="45"/>
      <c r="U37" s="44"/>
      <c r="V37" s="44"/>
    </row>
    <row r="38" spans="2:22" ht="12.75" customHeight="1" x14ac:dyDescent="0.2">
      <c r="B38" s="271"/>
      <c r="C38" s="271"/>
      <c r="D38" s="271"/>
      <c r="E38" s="271"/>
      <c r="F38" s="271"/>
      <c r="G38" s="271"/>
      <c r="H38" s="271"/>
      <c r="I38" s="271"/>
      <c r="J38" s="45"/>
      <c r="U38" s="44"/>
      <c r="V38" s="44"/>
    </row>
    <row r="39" spans="2:22" ht="12.75" customHeight="1" x14ac:dyDescent="0.2">
      <c r="B39" s="66"/>
      <c r="C39" s="66"/>
      <c r="D39" s="66"/>
      <c r="E39" s="66"/>
      <c r="F39" s="66"/>
      <c r="G39" s="66"/>
      <c r="H39" s="66"/>
      <c r="I39" s="66"/>
      <c r="J39" s="45"/>
      <c r="U39" s="44"/>
      <c r="V39" s="44"/>
    </row>
    <row r="40" spans="2:22" ht="12.75" customHeight="1" x14ac:dyDescent="0.2">
      <c r="B40" s="23" t="s">
        <v>227</v>
      </c>
      <c r="C40" s="67"/>
      <c r="D40" s="67"/>
    </row>
    <row r="41" spans="2:22" ht="12.75" customHeight="1" x14ac:dyDescent="0.2">
      <c r="B41" s="11"/>
      <c r="C41" s="52" t="s">
        <v>52</v>
      </c>
      <c r="D41" s="54" t="s">
        <v>51</v>
      </c>
    </row>
    <row r="42" spans="2:22" ht="12.75" customHeight="1" x14ac:dyDescent="0.2">
      <c r="B42" s="254" t="s">
        <v>110</v>
      </c>
      <c r="C42" s="264"/>
      <c r="D42" s="272" t="s">
        <v>31</v>
      </c>
    </row>
    <row r="43" spans="2:22" ht="12.75" customHeight="1" x14ac:dyDescent="0.2">
      <c r="B43" s="265"/>
      <c r="C43" s="266"/>
      <c r="D43" s="273"/>
    </row>
    <row r="44" spans="2:22" ht="12.75" customHeight="1" x14ac:dyDescent="0.2">
      <c r="B44" s="262"/>
      <c r="C44" s="263"/>
      <c r="D44" s="68"/>
    </row>
    <row r="45" spans="2:22" ht="12.75" customHeight="1" x14ac:dyDescent="0.2">
      <c r="B45" s="262"/>
      <c r="C45" s="263"/>
      <c r="D45" s="68"/>
    </row>
    <row r="46" spans="2:22" ht="12.75" customHeight="1" x14ac:dyDescent="0.2">
      <c r="B46" s="262"/>
      <c r="C46" s="263"/>
      <c r="D46" s="68"/>
    </row>
    <row r="47" spans="2:22" ht="12.75" customHeight="1" x14ac:dyDescent="0.2">
      <c r="B47" s="262"/>
      <c r="C47" s="263"/>
      <c r="D47" s="68"/>
    </row>
    <row r="48" spans="2:22" ht="12.75" customHeight="1" x14ac:dyDescent="0.2">
      <c r="B48" s="262"/>
      <c r="C48" s="263"/>
      <c r="D48" s="68"/>
    </row>
    <row r="49" spans="2:4" ht="12.75" customHeight="1" x14ac:dyDescent="0.2">
      <c r="B49" s="262"/>
      <c r="C49" s="263"/>
      <c r="D49" s="68"/>
    </row>
    <row r="50" spans="2:4" ht="12.75" customHeight="1" x14ac:dyDescent="0.2">
      <c r="B50" s="262"/>
      <c r="C50" s="263"/>
      <c r="D50" s="68"/>
    </row>
    <row r="51" spans="2:4" ht="12.75" customHeight="1" x14ac:dyDescent="0.2">
      <c r="B51" s="262"/>
      <c r="C51" s="263"/>
      <c r="D51" s="68"/>
    </row>
    <row r="52" spans="2:4" ht="12.75" customHeight="1" x14ac:dyDescent="0.2">
      <c r="B52" s="262"/>
      <c r="C52" s="263"/>
      <c r="D52" s="68"/>
    </row>
    <row r="53" spans="2:4" ht="12.75" customHeight="1" x14ac:dyDescent="0.2">
      <c r="B53" s="262"/>
      <c r="C53" s="263"/>
      <c r="D53" s="68"/>
    </row>
    <row r="54" spans="2:4" ht="12.75" customHeight="1" x14ac:dyDescent="0.2">
      <c r="B54" s="262"/>
      <c r="C54" s="263"/>
      <c r="D54" s="68"/>
    </row>
    <row r="55" spans="2:4" ht="12.75" customHeight="1" x14ac:dyDescent="0.2">
      <c r="B55" s="262"/>
      <c r="C55" s="263"/>
      <c r="D55" s="68"/>
    </row>
    <row r="56" spans="2:4" ht="12.75" customHeight="1" x14ac:dyDescent="0.2">
      <c r="B56" s="262"/>
      <c r="C56" s="263"/>
      <c r="D56" s="68"/>
    </row>
    <row r="57" spans="2:4" ht="12.75" customHeight="1" x14ac:dyDescent="0.2">
      <c r="B57" s="262"/>
      <c r="C57" s="263"/>
      <c r="D57" s="68"/>
    </row>
    <row r="58" spans="2:4" ht="12.75" customHeight="1" x14ac:dyDescent="0.2">
      <c r="B58" s="262"/>
      <c r="C58" s="263"/>
      <c r="D58" s="68"/>
    </row>
    <row r="59" spans="2:4" ht="12.75" customHeight="1" x14ac:dyDescent="0.2">
      <c r="B59" s="258" t="s">
        <v>1</v>
      </c>
      <c r="C59" s="259"/>
      <c r="D59" s="38">
        <f>SUM(D44:D58)</f>
        <v>0</v>
      </c>
    </row>
    <row r="60" spans="2:4" ht="12.75" customHeight="1" x14ac:dyDescent="0.2"/>
  </sheetData>
  <sheetProtection algorithmName="SHA-512" hashValue="xlrPX4UIojbxOEg/IqR/eSy03Xb13VeZ2kkr//TOAzvDXl02Zg53R/YfbkKfkEwvinJi5Atgmf8nkL6xYps1rQ==" saltValue="yqxll/tc7ZifEPFrpphYOQ==" spinCount="100000" sheet="1" selectLockedCells="1"/>
  <mergeCells count="34">
    <mergeCell ref="D42:D43"/>
    <mergeCell ref="B45:C45"/>
    <mergeCell ref="B24:E24"/>
    <mergeCell ref="B25:E25"/>
    <mergeCell ref="B58:C58"/>
    <mergeCell ref="B29:I35"/>
    <mergeCell ref="B26:E26"/>
    <mergeCell ref="B44:C44"/>
    <mergeCell ref="B46:C46"/>
    <mergeCell ref="B59:C59"/>
    <mergeCell ref="G14:G15"/>
    <mergeCell ref="B52:C52"/>
    <mergeCell ref="B53:C53"/>
    <mergeCell ref="B54:C54"/>
    <mergeCell ref="B55:C55"/>
    <mergeCell ref="B57:C57"/>
    <mergeCell ref="B47:C47"/>
    <mergeCell ref="B48:C48"/>
    <mergeCell ref="B49:C49"/>
    <mergeCell ref="B50:C50"/>
    <mergeCell ref="B51:C51"/>
    <mergeCell ref="B42:C43"/>
    <mergeCell ref="B56:C56"/>
    <mergeCell ref="F14:F15"/>
    <mergeCell ref="B36:I38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23" priority="30" operator="equal">
      <formula>""</formula>
    </cfRule>
  </conditionalFormatting>
  <conditionalFormatting sqref="F13">
    <cfRule type="cellIs" dxfId="22" priority="13" operator="equal">
      <formula>""</formula>
    </cfRule>
  </conditionalFormatting>
  <conditionalFormatting sqref="F13">
    <cfRule type="cellIs" dxfId="21" priority="12" operator="equal">
      <formula>""</formula>
    </cfRule>
  </conditionalFormatting>
  <conditionalFormatting sqref="E13">
    <cfRule type="cellIs" dxfId="20" priority="11" operator="equal">
      <formula>""</formula>
    </cfRule>
  </conditionalFormatting>
  <conditionalFormatting sqref="G13">
    <cfRule type="cellIs" dxfId="19" priority="10" operator="equal">
      <formula>""</formula>
    </cfRule>
  </conditionalFormatting>
  <conditionalFormatting sqref="G13">
    <cfRule type="cellIs" dxfId="18" priority="9" operator="equal">
      <formula>""</formula>
    </cfRule>
  </conditionalFormatting>
  <conditionalFormatting sqref="G13">
    <cfRule type="cellIs" dxfId="17" priority="8" operator="equal">
      <formula>""</formula>
    </cfRule>
  </conditionalFormatting>
  <conditionalFormatting sqref="G13">
    <cfRule type="cellIs" dxfId="16" priority="7" operator="equal">
      <formula>""</formula>
    </cfRule>
  </conditionalFormatting>
  <conditionalFormatting sqref="C41">
    <cfRule type="cellIs" dxfId="15" priority="6" operator="equal">
      <formula>""</formula>
    </cfRule>
  </conditionalFormatting>
  <conditionalFormatting sqref="C41">
    <cfRule type="cellIs" dxfId="14" priority="5" operator="equal">
      <formula>""</formula>
    </cfRule>
  </conditionalFormatting>
  <conditionalFormatting sqref="D41">
    <cfRule type="cellIs" dxfId="13" priority="4" operator="equal">
      <formula>""</formula>
    </cfRule>
  </conditionalFormatting>
  <conditionalFormatting sqref="D41">
    <cfRule type="cellIs" dxfId="12" priority="3" operator="equal">
      <formula>""</formula>
    </cfRule>
  </conditionalFormatting>
  <conditionalFormatting sqref="D41">
    <cfRule type="cellIs" dxfId="11" priority="2" operator="equal">
      <formula>""</formula>
    </cfRule>
  </conditionalFormatting>
  <conditionalFormatting sqref="D41">
    <cfRule type="cellIs" dxfId="10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1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54" customWidth="1"/>
    <col min="2" max="2" width="30.140625" style="154" customWidth="1"/>
    <col min="3" max="12" width="15.42578125" style="154" customWidth="1"/>
    <col min="13" max="13" width="5" style="154" customWidth="1"/>
    <col min="14" max="14" width="9.140625" style="154" hidden="1" customWidth="1"/>
    <col min="15" max="16384" width="9.140625" style="154" hidden="1"/>
  </cols>
  <sheetData>
    <row r="1" spans="1:24" ht="12.75" customHeight="1" x14ac:dyDescent="0.2">
      <c r="B1" s="155"/>
      <c r="C1" s="156"/>
      <c r="D1" s="156"/>
      <c r="E1" s="156"/>
      <c r="F1" s="157"/>
      <c r="G1" s="157"/>
    </row>
    <row r="2" spans="1:24" ht="12.75" customHeight="1" x14ac:dyDescent="0.2">
      <c r="B2" s="155"/>
      <c r="C2" s="156"/>
      <c r="D2" s="156"/>
      <c r="E2" s="156"/>
      <c r="F2" s="157"/>
      <c r="G2" s="157"/>
    </row>
    <row r="3" spans="1:24" ht="12.75" customHeight="1" x14ac:dyDescent="0.2">
      <c r="B3" s="155"/>
      <c r="C3" s="156"/>
      <c r="D3" s="156"/>
      <c r="E3" s="156"/>
      <c r="F3" s="157"/>
      <c r="G3" s="157"/>
    </row>
    <row r="4" spans="1:24" ht="12.75" customHeight="1" x14ac:dyDescent="0.2">
      <c r="B4" s="155"/>
      <c r="C4" s="156"/>
      <c r="D4" s="156"/>
      <c r="E4" s="156"/>
      <c r="F4" s="157"/>
      <c r="G4" s="157"/>
    </row>
    <row r="5" spans="1:24" ht="12.75" customHeight="1" x14ac:dyDescent="0.2">
      <c r="B5" s="46" t="str">
        <f>IF('Poslovni plan'!B5=0,"Prenosi se s prve stranice",'Poslovni plan'!B5)</f>
        <v>Tablice klijenta-izravno-obs</v>
      </c>
      <c r="C5" s="156"/>
      <c r="D5" s="156"/>
      <c r="E5" s="156"/>
      <c r="F5" s="157"/>
      <c r="G5" s="157"/>
    </row>
    <row r="6" spans="1:24" ht="12.75" customHeight="1" x14ac:dyDescent="0.2">
      <c r="B6" s="15" t="s">
        <v>264</v>
      </c>
      <c r="C6" s="156"/>
      <c r="D6" s="156"/>
      <c r="E6" s="156"/>
      <c r="F6" s="157"/>
      <c r="G6" s="157"/>
    </row>
    <row r="7" spans="1:24" ht="12.75" customHeight="1" x14ac:dyDescent="0.2">
      <c r="B7" s="47" t="str">
        <f>IF('Poslovni plan'!B7=0,"Prenosi se s prve stranice",'Poslovni plan'!B7)</f>
        <v>Prenosi se s prve stranice</v>
      </c>
      <c r="C7" s="156"/>
      <c r="D7" s="156"/>
      <c r="E7" s="156"/>
      <c r="F7" s="157"/>
      <c r="G7" s="157"/>
    </row>
    <row r="8" spans="1:24" s="160" customFormat="1" ht="12.75" customHeight="1" x14ac:dyDescent="0.2">
      <c r="A8"/>
      <c r="B8" s="15" t="s">
        <v>265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6"/>
      <c r="D9" s="156"/>
      <c r="E9" s="156"/>
      <c r="F9" s="157"/>
      <c r="G9" s="157"/>
    </row>
    <row r="10" spans="1:24" ht="12.75" customHeight="1" x14ac:dyDescent="0.2">
      <c r="B10" s="161"/>
      <c r="C10" s="156"/>
      <c r="D10" s="156"/>
      <c r="E10" s="156"/>
      <c r="F10" s="157"/>
      <c r="G10" s="157"/>
    </row>
    <row r="11" spans="1:24" ht="12.75" customHeight="1" x14ac:dyDescent="0.2">
      <c r="B11" s="162" t="s">
        <v>180</v>
      </c>
      <c r="C11" s="163"/>
      <c r="D11" s="163"/>
      <c r="E11" s="163"/>
      <c r="F11" s="164"/>
      <c r="G11" s="164"/>
      <c r="H11" s="165"/>
      <c r="I11" s="165"/>
      <c r="J11" s="165"/>
      <c r="K11" s="165"/>
      <c r="L11" s="165"/>
    </row>
    <row r="12" spans="1:24" ht="12.75" customHeight="1" x14ac:dyDescent="0.2">
      <c r="B12" s="158"/>
      <c r="C12" s="156"/>
      <c r="D12" s="156"/>
      <c r="E12" s="156"/>
      <c r="F12" s="157"/>
    </row>
    <row r="13" spans="1:24" ht="12.75" customHeight="1" x14ac:dyDescent="0.2">
      <c r="B13" s="166" t="s">
        <v>280</v>
      </c>
      <c r="C13" s="160"/>
      <c r="D13" s="167"/>
      <c r="E13" s="156"/>
      <c r="H13" s="168" t="s">
        <v>64</v>
      </c>
      <c r="I13" s="169"/>
      <c r="Q13" s="170"/>
      <c r="R13" s="170"/>
      <c r="U13" s="170"/>
      <c r="V13" s="170"/>
      <c r="W13" s="170"/>
      <c r="X13" s="170"/>
    </row>
    <row r="14" spans="1:24" ht="12.75" customHeight="1" x14ac:dyDescent="0.2">
      <c r="B14" s="290" t="s">
        <v>0</v>
      </c>
      <c r="C14" s="290" t="s">
        <v>53</v>
      </c>
      <c r="D14" s="290" t="s">
        <v>255</v>
      </c>
      <c r="E14" s="290" t="s">
        <v>27</v>
      </c>
      <c r="F14" s="290" t="s">
        <v>256</v>
      </c>
      <c r="G14" s="290" t="s">
        <v>27</v>
      </c>
      <c r="H14" s="290" t="s">
        <v>257</v>
      </c>
      <c r="I14" s="290" t="s">
        <v>27</v>
      </c>
      <c r="Q14" s="170"/>
      <c r="R14" s="170"/>
      <c r="U14" s="170"/>
      <c r="V14" s="170"/>
      <c r="W14" s="170"/>
      <c r="X14" s="170"/>
    </row>
    <row r="15" spans="1:24" x14ac:dyDescent="0.2">
      <c r="B15" s="291"/>
      <c r="C15" s="291"/>
      <c r="D15" s="291"/>
      <c r="E15" s="291"/>
      <c r="F15" s="291"/>
      <c r="G15" s="291"/>
      <c r="H15" s="321"/>
      <c r="I15" s="291"/>
      <c r="Q15" s="170"/>
      <c r="R15" s="170"/>
      <c r="T15" s="171"/>
      <c r="U15" s="170"/>
      <c r="V15" s="170"/>
      <c r="W15" s="170"/>
      <c r="X15" s="170"/>
    </row>
    <row r="16" spans="1:24" x14ac:dyDescent="0.2">
      <c r="B16" s="292"/>
      <c r="C16" s="293"/>
      <c r="D16" s="292"/>
      <c r="E16" s="293"/>
      <c r="F16" s="292"/>
      <c r="G16" s="293"/>
      <c r="H16" s="292"/>
      <c r="I16" s="293"/>
      <c r="S16" s="171"/>
    </row>
    <row r="17" spans="2:24" ht="12.75" customHeight="1" x14ac:dyDescent="0.2">
      <c r="B17" s="74"/>
      <c r="C17" s="172"/>
      <c r="D17" s="75"/>
      <c r="E17" s="173" t="str">
        <f t="shared" ref="E17:E24" si="0">IFERROR(D17/$D$25,"")</f>
        <v/>
      </c>
      <c r="F17" s="75"/>
      <c r="G17" s="173" t="str">
        <f t="shared" ref="G17:G24" si="1">IFERROR(F17/$F$25,"")</f>
        <v/>
      </c>
      <c r="H17" s="75"/>
      <c r="I17" s="173" t="str">
        <f t="shared" ref="I17:I24" si="2">IFERROR(H17/$H$25,"")</f>
        <v/>
      </c>
    </row>
    <row r="18" spans="2:24" ht="12.75" customHeight="1" x14ac:dyDescent="0.2">
      <c r="B18" s="76"/>
      <c r="C18" s="172"/>
      <c r="D18" s="75"/>
      <c r="E18" s="173" t="str">
        <f t="shared" si="0"/>
        <v/>
      </c>
      <c r="F18" s="75"/>
      <c r="G18" s="173" t="str">
        <f t="shared" si="1"/>
        <v/>
      </c>
      <c r="H18" s="75"/>
      <c r="I18" s="173" t="str">
        <f t="shared" si="2"/>
        <v/>
      </c>
    </row>
    <row r="19" spans="2:24" ht="12.75" customHeight="1" x14ac:dyDescent="0.2">
      <c r="B19" s="76"/>
      <c r="C19" s="172"/>
      <c r="D19" s="75"/>
      <c r="E19" s="173" t="str">
        <f t="shared" si="0"/>
        <v/>
      </c>
      <c r="F19" s="75"/>
      <c r="G19" s="173" t="str">
        <f t="shared" si="1"/>
        <v/>
      </c>
      <c r="H19" s="75"/>
      <c r="I19" s="173" t="str">
        <f t="shared" si="2"/>
        <v/>
      </c>
    </row>
    <row r="20" spans="2:24" ht="12.75" customHeight="1" x14ac:dyDescent="0.2">
      <c r="B20" s="76"/>
      <c r="C20" s="172"/>
      <c r="D20" s="75"/>
      <c r="E20" s="173" t="str">
        <f>IFERROR(D20/$D$25,"")</f>
        <v/>
      </c>
      <c r="F20" s="75"/>
      <c r="G20" s="173" t="str">
        <f t="shared" si="1"/>
        <v/>
      </c>
      <c r="H20" s="75"/>
      <c r="I20" s="173" t="str">
        <f t="shared" si="2"/>
        <v/>
      </c>
    </row>
    <row r="21" spans="2:24" ht="12.75" customHeight="1" x14ac:dyDescent="0.2">
      <c r="B21" s="76"/>
      <c r="C21" s="172"/>
      <c r="D21" s="75"/>
      <c r="E21" s="173" t="str">
        <f t="shared" si="0"/>
        <v/>
      </c>
      <c r="F21" s="75"/>
      <c r="G21" s="173" t="str">
        <f t="shared" si="1"/>
        <v/>
      </c>
      <c r="H21" s="75"/>
      <c r="I21" s="173" t="str">
        <f t="shared" si="2"/>
        <v/>
      </c>
    </row>
    <row r="22" spans="2:24" ht="12.75" customHeight="1" x14ac:dyDescent="0.2">
      <c r="B22" s="76"/>
      <c r="C22" s="172"/>
      <c r="D22" s="75"/>
      <c r="E22" s="173" t="str">
        <f t="shared" si="0"/>
        <v/>
      </c>
      <c r="F22" s="75"/>
      <c r="G22" s="173" t="str">
        <f t="shared" si="1"/>
        <v/>
      </c>
      <c r="H22" s="75"/>
      <c r="I22" s="173" t="str">
        <f t="shared" si="2"/>
        <v/>
      </c>
      <c r="Q22" s="174"/>
      <c r="R22" s="174"/>
      <c r="S22" s="174"/>
      <c r="T22" s="174"/>
      <c r="U22" s="174"/>
      <c r="V22" s="174"/>
    </row>
    <row r="23" spans="2:24" ht="12.75" customHeight="1" x14ac:dyDescent="0.2">
      <c r="B23" s="76"/>
      <c r="C23" s="172"/>
      <c r="D23" s="75"/>
      <c r="E23" s="173" t="str">
        <f t="shared" si="0"/>
        <v/>
      </c>
      <c r="F23" s="75"/>
      <c r="G23" s="173" t="str">
        <f t="shared" si="1"/>
        <v/>
      </c>
      <c r="H23" s="75"/>
      <c r="I23" s="173" t="str">
        <f t="shared" si="2"/>
        <v/>
      </c>
      <c r="Q23" s="174"/>
      <c r="R23" s="174"/>
      <c r="S23" s="174"/>
      <c r="T23" s="174"/>
      <c r="U23" s="174"/>
      <c r="V23" s="174"/>
    </row>
    <row r="24" spans="2:24" ht="12.75" customHeight="1" x14ac:dyDescent="0.2">
      <c r="B24" s="175" t="s">
        <v>54</v>
      </c>
      <c r="C24" s="176" t="s">
        <v>2</v>
      </c>
      <c r="D24" s="75"/>
      <c r="E24" s="173" t="str">
        <f t="shared" si="0"/>
        <v/>
      </c>
      <c r="F24" s="75"/>
      <c r="G24" s="173" t="str">
        <f t="shared" si="1"/>
        <v/>
      </c>
      <c r="H24" s="75"/>
      <c r="I24" s="173" t="str">
        <f t="shared" si="2"/>
        <v/>
      </c>
      <c r="Q24" s="174"/>
      <c r="R24" s="174"/>
      <c r="S24" s="174"/>
      <c r="T24" s="174"/>
      <c r="U24" s="174"/>
      <c r="V24" s="174"/>
    </row>
    <row r="25" spans="2:24" ht="12.75" customHeight="1" x14ac:dyDescent="0.2">
      <c r="B25" s="177" t="s">
        <v>1</v>
      </c>
      <c r="C25" s="178" t="s">
        <v>2</v>
      </c>
      <c r="D25" s="179">
        <f t="shared" ref="D25:I25" si="3">SUM(D17:D24)</f>
        <v>0</v>
      </c>
      <c r="E25" s="180">
        <f t="shared" si="3"/>
        <v>0</v>
      </c>
      <c r="F25" s="179">
        <f t="shared" si="3"/>
        <v>0</v>
      </c>
      <c r="G25" s="180">
        <f t="shared" si="3"/>
        <v>0</v>
      </c>
      <c r="H25" s="179">
        <f t="shared" si="3"/>
        <v>0</v>
      </c>
      <c r="I25" s="180">
        <f t="shared" si="3"/>
        <v>0</v>
      </c>
    </row>
    <row r="26" spans="2:24" ht="12.75" customHeight="1" x14ac:dyDescent="0.2">
      <c r="B26" s="181"/>
    </row>
    <row r="27" spans="2:24" ht="12.75" customHeight="1" x14ac:dyDescent="0.2">
      <c r="B27" s="166" t="s">
        <v>281</v>
      </c>
      <c r="I27" s="168"/>
      <c r="Q27" s="170"/>
      <c r="R27" s="170"/>
      <c r="U27" s="170"/>
      <c r="V27" s="170"/>
      <c r="W27" s="170"/>
      <c r="X27" s="170"/>
    </row>
    <row r="28" spans="2:24" ht="12.75" customHeight="1" x14ac:dyDescent="0.2">
      <c r="B28" s="290" t="s">
        <v>0</v>
      </c>
      <c r="C28" s="290" t="s">
        <v>53</v>
      </c>
      <c r="D28" s="290" t="s">
        <v>259</v>
      </c>
      <c r="E28" s="290" t="s">
        <v>27</v>
      </c>
      <c r="F28" s="295" t="s">
        <v>258</v>
      </c>
      <c r="G28" s="296"/>
      <c r="H28" s="297"/>
      <c r="I28" s="295" t="s">
        <v>260</v>
      </c>
      <c r="J28" s="301"/>
      <c r="K28" s="302"/>
      <c r="L28" s="303"/>
      <c r="Q28" s="170"/>
      <c r="R28" s="170"/>
      <c r="U28" s="170"/>
      <c r="V28" s="170"/>
      <c r="W28" s="170"/>
      <c r="X28" s="170"/>
    </row>
    <row r="29" spans="2:24" ht="12.75" customHeight="1" x14ac:dyDescent="0.2">
      <c r="B29" s="291"/>
      <c r="C29" s="291"/>
      <c r="D29" s="291"/>
      <c r="E29" s="294"/>
      <c r="F29" s="298"/>
      <c r="G29" s="299"/>
      <c r="H29" s="300"/>
      <c r="I29" s="304"/>
      <c r="J29" s="305"/>
      <c r="K29" s="306"/>
      <c r="L29" s="307"/>
      <c r="Q29" s="170"/>
      <c r="R29" s="170"/>
      <c r="T29" s="171"/>
      <c r="U29" s="170"/>
      <c r="V29" s="170"/>
      <c r="W29" s="170"/>
      <c r="X29" s="170"/>
    </row>
    <row r="30" spans="2:24" ht="12.75" customHeight="1" x14ac:dyDescent="0.2">
      <c r="B30" s="292"/>
      <c r="C30" s="293"/>
      <c r="D30" s="292"/>
      <c r="E30" s="293"/>
      <c r="F30" s="182" t="s">
        <v>144</v>
      </c>
      <c r="G30" s="182" t="s">
        <v>145</v>
      </c>
      <c r="H30" s="182" t="s">
        <v>63</v>
      </c>
      <c r="I30" s="182" t="s">
        <v>232</v>
      </c>
      <c r="J30" s="182" t="s">
        <v>233</v>
      </c>
      <c r="K30" s="182" t="s">
        <v>3</v>
      </c>
      <c r="L30" s="182" t="s">
        <v>4</v>
      </c>
      <c r="S30" s="171"/>
    </row>
    <row r="31" spans="2:24" ht="12.75" customHeight="1" x14ac:dyDescent="0.2">
      <c r="B31" s="74"/>
      <c r="C31" s="80"/>
      <c r="D31" s="75"/>
      <c r="E31" s="173" t="str">
        <f t="shared" ref="E31:E38" si="4">IFERROR(D31/$D$39,"")</f>
        <v/>
      </c>
      <c r="F31" s="75"/>
      <c r="G31" s="75"/>
      <c r="H31" s="183">
        <f t="shared" ref="H31:H38" si="5">SUM(F31:G31)</f>
        <v>0</v>
      </c>
      <c r="I31" s="75"/>
      <c r="J31" s="75"/>
      <c r="K31" s="75"/>
      <c r="L31" s="75"/>
    </row>
    <row r="32" spans="2:24" ht="12.75" customHeight="1" x14ac:dyDescent="0.2">
      <c r="B32" s="76"/>
      <c r="C32" s="80"/>
      <c r="D32" s="75"/>
      <c r="E32" s="173" t="str">
        <f t="shared" si="4"/>
        <v/>
      </c>
      <c r="F32" s="75"/>
      <c r="G32" s="75"/>
      <c r="H32" s="183">
        <f t="shared" si="5"/>
        <v>0</v>
      </c>
      <c r="I32" s="75"/>
      <c r="J32" s="75"/>
      <c r="K32" s="75"/>
      <c r="L32" s="75"/>
    </row>
    <row r="33" spans="2:22" ht="12.75" customHeight="1" x14ac:dyDescent="0.2">
      <c r="B33" s="76"/>
      <c r="C33" s="80"/>
      <c r="D33" s="75"/>
      <c r="E33" s="173" t="str">
        <f t="shared" si="4"/>
        <v/>
      </c>
      <c r="F33" s="75"/>
      <c r="G33" s="75"/>
      <c r="H33" s="183">
        <f t="shared" si="5"/>
        <v>0</v>
      </c>
      <c r="I33" s="75"/>
      <c r="J33" s="75"/>
      <c r="K33" s="75"/>
      <c r="L33" s="75"/>
    </row>
    <row r="34" spans="2:22" ht="12.75" customHeight="1" x14ac:dyDescent="0.2">
      <c r="B34" s="76"/>
      <c r="C34" s="80"/>
      <c r="D34" s="75"/>
      <c r="E34" s="173" t="str">
        <f t="shared" si="4"/>
        <v/>
      </c>
      <c r="F34" s="75"/>
      <c r="G34" s="75"/>
      <c r="H34" s="183">
        <f t="shared" si="5"/>
        <v>0</v>
      </c>
      <c r="I34" s="75"/>
      <c r="J34" s="75"/>
      <c r="K34" s="75"/>
      <c r="L34" s="75"/>
    </row>
    <row r="35" spans="2:22" ht="12.75" customHeight="1" x14ac:dyDescent="0.2">
      <c r="B35" s="76"/>
      <c r="C35" s="80"/>
      <c r="D35" s="75"/>
      <c r="E35" s="173" t="str">
        <f t="shared" si="4"/>
        <v/>
      </c>
      <c r="F35" s="75"/>
      <c r="G35" s="75"/>
      <c r="H35" s="183">
        <f t="shared" si="5"/>
        <v>0</v>
      </c>
      <c r="I35" s="75"/>
      <c r="J35" s="75"/>
      <c r="K35" s="75"/>
      <c r="L35" s="75"/>
    </row>
    <row r="36" spans="2:22" ht="12.75" customHeight="1" x14ac:dyDescent="0.2">
      <c r="B36" s="76"/>
      <c r="C36" s="80"/>
      <c r="D36" s="75"/>
      <c r="E36" s="173" t="str">
        <f t="shared" si="4"/>
        <v/>
      </c>
      <c r="F36" s="75"/>
      <c r="G36" s="75"/>
      <c r="H36" s="183">
        <f t="shared" si="5"/>
        <v>0</v>
      </c>
      <c r="I36" s="75"/>
      <c r="J36" s="75"/>
      <c r="K36" s="75"/>
      <c r="L36" s="75"/>
      <c r="Q36" s="174"/>
      <c r="R36" s="174"/>
      <c r="S36" s="174"/>
      <c r="T36" s="174"/>
      <c r="U36" s="174"/>
      <c r="V36" s="174"/>
    </row>
    <row r="37" spans="2:22" ht="12.75" customHeight="1" x14ac:dyDescent="0.2">
      <c r="B37" s="76"/>
      <c r="C37" s="80"/>
      <c r="D37" s="75"/>
      <c r="E37" s="173" t="str">
        <f t="shared" si="4"/>
        <v/>
      </c>
      <c r="F37" s="75"/>
      <c r="G37" s="75"/>
      <c r="H37" s="183">
        <f t="shared" si="5"/>
        <v>0</v>
      </c>
      <c r="I37" s="75"/>
      <c r="J37" s="75"/>
      <c r="K37" s="75"/>
      <c r="L37" s="75"/>
      <c r="Q37" s="174"/>
      <c r="R37" s="174"/>
      <c r="S37" s="174"/>
      <c r="T37" s="174"/>
      <c r="U37" s="174"/>
      <c r="V37" s="174"/>
    </row>
    <row r="38" spans="2:22" ht="12.75" customHeight="1" x14ac:dyDescent="0.2">
      <c r="B38" s="175" t="s">
        <v>54</v>
      </c>
      <c r="C38" s="176" t="s">
        <v>2</v>
      </c>
      <c r="D38" s="75"/>
      <c r="E38" s="173" t="str">
        <f t="shared" si="4"/>
        <v/>
      </c>
      <c r="F38" s="75"/>
      <c r="G38" s="75"/>
      <c r="H38" s="183">
        <f t="shared" si="5"/>
        <v>0</v>
      </c>
      <c r="I38" s="75"/>
      <c r="J38" s="75"/>
      <c r="K38" s="75"/>
      <c r="L38" s="75"/>
      <c r="Q38" s="174"/>
      <c r="R38" s="174"/>
      <c r="S38" s="174"/>
      <c r="T38" s="174"/>
      <c r="U38" s="174"/>
      <c r="V38" s="174"/>
    </row>
    <row r="39" spans="2:22" ht="12.75" customHeight="1" x14ac:dyDescent="0.2">
      <c r="B39" s="177" t="s">
        <v>1</v>
      </c>
      <c r="C39" s="178" t="s">
        <v>2</v>
      </c>
      <c r="D39" s="179">
        <f>SUM(D31:D38)</f>
        <v>0</v>
      </c>
      <c r="E39" s="180">
        <f t="shared" ref="E39" si="6">SUM(E30:E38)</f>
        <v>0</v>
      </c>
      <c r="F39" s="179">
        <f t="shared" ref="F39:L39" si="7">SUM(F31:F38)</f>
        <v>0</v>
      </c>
      <c r="G39" s="179">
        <f t="shared" si="7"/>
        <v>0</v>
      </c>
      <c r="H39" s="179">
        <f t="shared" si="7"/>
        <v>0</v>
      </c>
      <c r="I39" s="179">
        <f t="shared" si="7"/>
        <v>0</v>
      </c>
      <c r="J39" s="179">
        <f t="shared" si="7"/>
        <v>0</v>
      </c>
      <c r="K39" s="179">
        <f t="shared" si="7"/>
        <v>0</v>
      </c>
      <c r="L39" s="179">
        <f t="shared" si="7"/>
        <v>0</v>
      </c>
    </row>
    <row r="40" spans="2:22" ht="12.75" customHeight="1" x14ac:dyDescent="0.2"/>
    <row r="41" spans="2:22" ht="12.75" customHeight="1" x14ac:dyDescent="0.2">
      <c r="B41" s="184" t="s">
        <v>60</v>
      </c>
    </row>
    <row r="42" spans="2:22" ht="12.75" customHeight="1" x14ac:dyDescent="0.2">
      <c r="B42" s="308"/>
      <c r="C42" s="277"/>
      <c r="D42" s="277"/>
      <c r="E42" s="277"/>
      <c r="F42" s="277"/>
      <c r="G42" s="277"/>
      <c r="H42" s="277"/>
      <c r="I42" s="278"/>
    </row>
    <row r="43" spans="2:22" ht="12.75" customHeight="1" x14ac:dyDescent="0.2">
      <c r="B43" s="309"/>
      <c r="C43" s="310"/>
      <c r="D43" s="310"/>
      <c r="E43" s="310"/>
      <c r="F43" s="310"/>
      <c r="G43" s="310"/>
      <c r="H43" s="310"/>
      <c r="I43" s="283"/>
    </row>
    <row r="44" spans="2:22" ht="12.75" customHeight="1" x14ac:dyDescent="0.2">
      <c r="B44" s="309"/>
      <c r="C44" s="310"/>
      <c r="D44" s="310"/>
      <c r="E44" s="310"/>
      <c r="F44" s="310"/>
      <c r="G44" s="310"/>
      <c r="H44" s="310"/>
      <c r="I44" s="283"/>
    </row>
    <row r="45" spans="2:22" ht="12.75" customHeight="1" x14ac:dyDescent="0.2">
      <c r="B45" s="309"/>
      <c r="C45" s="310"/>
      <c r="D45" s="310"/>
      <c r="E45" s="310"/>
      <c r="F45" s="310"/>
      <c r="G45" s="310"/>
      <c r="H45" s="310"/>
      <c r="I45" s="283"/>
    </row>
    <row r="46" spans="2:22" ht="12.75" customHeight="1" x14ac:dyDescent="0.2">
      <c r="B46" s="309"/>
      <c r="C46" s="310"/>
      <c r="D46" s="310"/>
      <c r="E46" s="310"/>
      <c r="F46" s="310"/>
      <c r="G46" s="310"/>
      <c r="H46" s="310"/>
      <c r="I46" s="283"/>
    </row>
    <row r="47" spans="2:22" ht="12.75" customHeight="1" x14ac:dyDescent="0.2">
      <c r="B47" s="311"/>
      <c r="C47" s="287"/>
      <c r="D47" s="287"/>
      <c r="E47" s="287"/>
      <c r="F47" s="287"/>
      <c r="G47" s="287"/>
      <c r="H47" s="287"/>
      <c r="I47" s="288"/>
    </row>
    <row r="48" spans="2:22" ht="12.75" customHeight="1" x14ac:dyDescent="0.2">
      <c r="B48" s="181" t="s">
        <v>191</v>
      </c>
    </row>
    <row r="49" spans="2:24" ht="12.75" customHeight="1" x14ac:dyDescent="0.2">
      <c r="B49" s="181"/>
    </row>
    <row r="50" spans="2:24" ht="12.75" customHeight="1" x14ac:dyDescent="0.2">
      <c r="B50" s="162" t="s">
        <v>276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</row>
    <row r="51" spans="2:24" ht="12.75" customHeight="1" x14ac:dyDescent="0.2"/>
    <row r="52" spans="2:24" ht="12.75" customHeight="1" x14ac:dyDescent="0.2">
      <c r="B52" s="166" t="s">
        <v>282</v>
      </c>
      <c r="C52" s="160"/>
      <c r="D52" s="154">
        <f>IFERROR(D13,"")</f>
        <v>0</v>
      </c>
      <c r="E52" s="156"/>
      <c r="H52" s="168" t="s">
        <v>64</v>
      </c>
      <c r="I52" s="186" t="str">
        <f>IF(I13=0,"",I13)</f>
        <v/>
      </c>
      <c r="Q52" s="170"/>
      <c r="R52" s="170"/>
      <c r="U52" s="170"/>
      <c r="V52" s="170"/>
      <c r="W52" s="170"/>
      <c r="X52" s="170"/>
    </row>
    <row r="53" spans="2:24" ht="12.75" customHeight="1" x14ac:dyDescent="0.2">
      <c r="B53" s="290" t="s">
        <v>0</v>
      </c>
      <c r="C53" s="290" t="s">
        <v>53</v>
      </c>
      <c r="D53" s="290" t="s">
        <v>251</v>
      </c>
      <c r="E53" s="290" t="s">
        <v>27</v>
      </c>
      <c r="F53" s="290" t="s">
        <v>252</v>
      </c>
      <c r="G53" s="290" t="s">
        <v>27</v>
      </c>
      <c r="H53" s="290" t="s">
        <v>239</v>
      </c>
      <c r="I53" s="290" t="s">
        <v>27</v>
      </c>
      <c r="Q53" s="170"/>
      <c r="R53" s="170"/>
      <c r="U53" s="170"/>
      <c r="V53" s="170"/>
      <c r="W53" s="170"/>
      <c r="X53" s="170"/>
    </row>
    <row r="54" spans="2:24" x14ac:dyDescent="0.2">
      <c r="B54" s="291"/>
      <c r="C54" s="291"/>
      <c r="D54" s="291"/>
      <c r="E54" s="291"/>
      <c r="F54" s="291"/>
      <c r="G54" s="291"/>
      <c r="H54" s="321"/>
      <c r="I54" s="291"/>
      <c r="Q54" s="170"/>
      <c r="R54" s="170"/>
      <c r="T54" s="171"/>
      <c r="U54" s="170"/>
      <c r="V54" s="170"/>
      <c r="W54" s="170"/>
      <c r="X54" s="170"/>
    </row>
    <row r="55" spans="2:24" x14ac:dyDescent="0.2">
      <c r="B55" s="292"/>
      <c r="C55" s="293"/>
      <c r="D55" s="292"/>
      <c r="E55" s="293"/>
      <c r="F55" s="292"/>
      <c r="G55" s="293"/>
      <c r="H55" s="292"/>
      <c r="I55" s="293"/>
      <c r="S55" s="171"/>
    </row>
    <row r="56" spans="2:24" ht="12.75" customHeight="1" x14ac:dyDescent="0.2">
      <c r="B56" s="187" t="str">
        <f t="shared" ref="B56:C62" si="8">IF(B17=0,"",B17)</f>
        <v/>
      </c>
      <c r="C56" s="187" t="str">
        <f t="shared" si="8"/>
        <v/>
      </c>
      <c r="D56" s="188" t="str">
        <f>IF(D17=0,"",D17/7.5345)</f>
        <v/>
      </c>
      <c r="E56" s="173" t="str">
        <f>IFERROR(D56/$D$64,"")</f>
        <v/>
      </c>
      <c r="F56" s="188" t="str">
        <f>IF(F17=0,"",F17/7.5345)</f>
        <v/>
      </c>
      <c r="G56" s="173" t="str">
        <f>IFERROR(F56/$F$64,"")</f>
        <v/>
      </c>
      <c r="H56" s="188" t="str">
        <f>IF(H17=0,"",H17)</f>
        <v/>
      </c>
      <c r="I56" s="173" t="str">
        <f>IFERROR(H56/$H$64,"")</f>
        <v/>
      </c>
    </row>
    <row r="57" spans="2:24" ht="12.75" customHeight="1" x14ac:dyDescent="0.2">
      <c r="B57" s="187" t="str">
        <f t="shared" si="8"/>
        <v/>
      </c>
      <c r="C57" s="187" t="str">
        <f t="shared" si="8"/>
        <v/>
      </c>
      <c r="D57" s="188" t="str">
        <f t="shared" ref="D57:D63" si="9">IF(D18=0,"",D18/7.5345)</f>
        <v/>
      </c>
      <c r="E57" s="173" t="str">
        <f t="shared" ref="E57:E63" si="10">IFERROR(D57/$D$64,"")</f>
        <v/>
      </c>
      <c r="F57" s="188" t="str">
        <f t="shared" ref="F57:F63" si="11">IF(F18=0,"",F18/7.5345)</f>
        <v/>
      </c>
      <c r="G57" s="173" t="str">
        <f t="shared" ref="G57:G63" si="12">IFERROR(F57/$F$64,"")</f>
        <v/>
      </c>
      <c r="H57" s="188" t="str">
        <f t="shared" ref="H57:H63" si="13">IF(H18=0,"",H18)</f>
        <v/>
      </c>
      <c r="I57" s="173" t="str">
        <f t="shared" ref="I57:I63" si="14">IFERROR(H57/$H$64,"")</f>
        <v/>
      </c>
    </row>
    <row r="58" spans="2:24" ht="12.75" customHeight="1" x14ac:dyDescent="0.2">
      <c r="B58" s="187" t="str">
        <f t="shared" si="8"/>
        <v/>
      </c>
      <c r="C58" s="187" t="str">
        <f t="shared" si="8"/>
        <v/>
      </c>
      <c r="D58" s="188" t="str">
        <f t="shared" si="9"/>
        <v/>
      </c>
      <c r="E58" s="173" t="str">
        <f t="shared" si="10"/>
        <v/>
      </c>
      <c r="F58" s="188" t="str">
        <f t="shared" si="11"/>
        <v/>
      </c>
      <c r="G58" s="173" t="str">
        <f t="shared" si="12"/>
        <v/>
      </c>
      <c r="H58" s="188" t="str">
        <f t="shared" si="13"/>
        <v/>
      </c>
      <c r="I58" s="173" t="str">
        <f t="shared" si="14"/>
        <v/>
      </c>
    </row>
    <row r="59" spans="2:24" ht="12.75" customHeight="1" x14ac:dyDescent="0.2">
      <c r="B59" s="187" t="str">
        <f t="shared" si="8"/>
        <v/>
      </c>
      <c r="C59" s="187" t="str">
        <f t="shared" si="8"/>
        <v/>
      </c>
      <c r="D59" s="188" t="str">
        <f t="shared" si="9"/>
        <v/>
      </c>
      <c r="E59" s="173" t="str">
        <f t="shared" si="10"/>
        <v/>
      </c>
      <c r="F59" s="188" t="str">
        <f t="shared" si="11"/>
        <v/>
      </c>
      <c r="G59" s="173" t="str">
        <f t="shared" si="12"/>
        <v/>
      </c>
      <c r="H59" s="188" t="str">
        <f t="shared" si="13"/>
        <v/>
      </c>
      <c r="I59" s="173" t="str">
        <f t="shared" si="14"/>
        <v/>
      </c>
    </row>
    <row r="60" spans="2:24" ht="12.75" customHeight="1" x14ac:dyDescent="0.2">
      <c r="B60" s="187" t="str">
        <f t="shared" si="8"/>
        <v/>
      </c>
      <c r="C60" s="187" t="str">
        <f t="shared" si="8"/>
        <v/>
      </c>
      <c r="D60" s="188" t="str">
        <f t="shared" si="9"/>
        <v/>
      </c>
      <c r="E60" s="173" t="str">
        <f t="shared" si="10"/>
        <v/>
      </c>
      <c r="F60" s="188" t="str">
        <f t="shared" si="11"/>
        <v/>
      </c>
      <c r="G60" s="173" t="str">
        <f t="shared" si="12"/>
        <v/>
      </c>
      <c r="H60" s="188" t="str">
        <f t="shared" si="13"/>
        <v/>
      </c>
      <c r="I60" s="173" t="str">
        <f t="shared" si="14"/>
        <v/>
      </c>
    </row>
    <row r="61" spans="2:24" ht="12.75" customHeight="1" x14ac:dyDescent="0.2">
      <c r="B61" s="187" t="str">
        <f t="shared" si="8"/>
        <v/>
      </c>
      <c r="C61" s="187" t="str">
        <f t="shared" si="8"/>
        <v/>
      </c>
      <c r="D61" s="188" t="str">
        <f t="shared" si="9"/>
        <v/>
      </c>
      <c r="E61" s="173" t="str">
        <f t="shared" si="10"/>
        <v/>
      </c>
      <c r="F61" s="188" t="str">
        <f t="shared" si="11"/>
        <v/>
      </c>
      <c r="G61" s="173" t="str">
        <f t="shared" si="12"/>
        <v/>
      </c>
      <c r="H61" s="188" t="str">
        <f t="shared" si="13"/>
        <v/>
      </c>
      <c r="I61" s="173" t="str">
        <f t="shared" si="14"/>
        <v/>
      </c>
      <c r="Q61" s="174"/>
      <c r="R61" s="174"/>
      <c r="S61" s="174"/>
      <c r="T61" s="174"/>
      <c r="U61" s="174"/>
      <c r="V61" s="174"/>
    </row>
    <row r="62" spans="2:24" ht="12.75" customHeight="1" x14ac:dyDescent="0.2">
      <c r="B62" s="187" t="str">
        <f t="shared" si="8"/>
        <v/>
      </c>
      <c r="C62" s="187" t="str">
        <f t="shared" si="8"/>
        <v/>
      </c>
      <c r="D62" s="188" t="str">
        <f t="shared" si="9"/>
        <v/>
      </c>
      <c r="E62" s="173" t="str">
        <f t="shared" si="10"/>
        <v/>
      </c>
      <c r="F62" s="188" t="str">
        <f t="shared" si="11"/>
        <v/>
      </c>
      <c r="G62" s="173" t="str">
        <f t="shared" si="12"/>
        <v/>
      </c>
      <c r="H62" s="188" t="str">
        <f t="shared" si="13"/>
        <v/>
      </c>
      <c r="I62" s="173" t="str">
        <f t="shared" si="14"/>
        <v/>
      </c>
      <c r="Q62" s="174"/>
      <c r="R62" s="174"/>
      <c r="S62" s="174"/>
      <c r="T62" s="174"/>
      <c r="U62" s="174"/>
      <c r="V62" s="174"/>
    </row>
    <row r="63" spans="2:24" ht="12.75" customHeight="1" x14ac:dyDescent="0.2">
      <c r="B63" s="175" t="s">
        <v>54</v>
      </c>
      <c r="C63" s="176" t="s">
        <v>2</v>
      </c>
      <c r="D63" s="188" t="str">
        <f t="shared" si="9"/>
        <v/>
      </c>
      <c r="E63" s="173" t="str">
        <f t="shared" si="10"/>
        <v/>
      </c>
      <c r="F63" s="188" t="str">
        <f t="shared" si="11"/>
        <v/>
      </c>
      <c r="G63" s="173" t="str">
        <f t="shared" si="12"/>
        <v/>
      </c>
      <c r="H63" s="188" t="str">
        <f t="shared" si="13"/>
        <v/>
      </c>
      <c r="I63" s="173" t="str">
        <f t="shared" si="14"/>
        <v/>
      </c>
      <c r="Q63" s="174"/>
      <c r="R63" s="174"/>
      <c r="S63" s="174"/>
      <c r="T63" s="174"/>
      <c r="U63" s="174"/>
      <c r="V63" s="174"/>
    </row>
    <row r="64" spans="2:24" ht="12.75" customHeight="1" x14ac:dyDescent="0.2">
      <c r="B64" s="189" t="s">
        <v>1</v>
      </c>
      <c r="C64" s="190" t="s">
        <v>2</v>
      </c>
      <c r="D64" s="191">
        <f t="shared" ref="D64:I64" si="15">SUM(D56:D63)</f>
        <v>0</v>
      </c>
      <c r="E64" s="192">
        <f t="shared" si="15"/>
        <v>0</v>
      </c>
      <c r="F64" s="191">
        <f t="shared" si="15"/>
        <v>0</v>
      </c>
      <c r="G64" s="192">
        <f t="shared" si="15"/>
        <v>0</v>
      </c>
      <c r="H64" s="191">
        <f t="shared" si="15"/>
        <v>0</v>
      </c>
      <c r="I64" s="192">
        <f t="shared" si="15"/>
        <v>0</v>
      </c>
    </row>
    <row r="65" spans="2:24" ht="12.75" customHeight="1" x14ac:dyDescent="0.2">
      <c r="B65" s="181"/>
    </row>
    <row r="66" spans="2:24" ht="12.75" customHeight="1" x14ac:dyDescent="0.2">
      <c r="B66" s="166" t="s">
        <v>283</v>
      </c>
      <c r="C66" s="193"/>
      <c r="I66" s="168"/>
      <c r="Q66" s="170"/>
      <c r="R66" s="170"/>
      <c r="U66" s="170"/>
      <c r="V66" s="170"/>
      <c r="W66" s="170"/>
      <c r="X66" s="170"/>
    </row>
    <row r="67" spans="2:24" ht="12.75" customHeight="1" x14ac:dyDescent="0.2">
      <c r="B67" s="290" t="s">
        <v>0</v>
      </c>
      <c r="C67" s="290" t="s">
        <v>53</v>
      </c>
      <c r="D67" s="290" t="s">
        <v>207</v>
      </c>
      <c r="E67" s="290" t="s">
        <v>27</v>
      </c>
      <c r="F67" s="295" t="s">
        <v>181</v>
      </c>
      <c r="G67" s="296"/>
      <c r="H67" s="297"/>
      <c r="I67" s="295" t="s">
        <v>234</v>
      </c>
      <c r="J67" s="301"/>
      <c r="K67" s="302"/>
      <c r="L67" s="303"/>
      <c r="Q67" s="170"/>
      <c r="R67" s="170"/>
      <c r="U67" s="170"/>
      <c r="V67" s="170"/>
      <c r="W67" s="170"/>
      <c r="X67" s="170"/>
    </row>
    <row r="68" spans="2:24" ht="12.75" customHeight="1" x14ac:dyDescent="0.2">
      <c r="B68" s="291"/>
      <c r="C68" s="291"/>
      <c r="D68" s="291"/>
      <c r="E68" s="294"/>
      <c r="F68" s="298"/>
      <c r="G68" s="299"/>
      <c r="H68" s="300"/>
      <c r="I68" s="304"/>
      <c r="J68" s="305"/>
      <c r="K68" s="306"/>
      <c r="L68" s="307"/>
      <c r="Q68" s="170"/>
      <c r="R68" s="170"/>
      <c r="T68" s="171"/>
      <c r="U68" s="170"/>
      <c r="V68" s="170"/>
      <c r="W68" s="170"/>
      <c r="X68" s="170"/>
    </row>
    <row r="69" spans="2:24" ht="12.75" customHeight="1" x14ac:dyDescent="0.2">
      <c r="B69" s="292"/>
      <c r="C69" s="293"/>
      <c r="D69" s="292"/>
      <c r="E69" s="293"/>
      <c r="F69" s="182" t="s">
        <v>144</v>
      </c>
      <c r="G69" s="182" t="s">
        <v>145</v>
      </c>
      <c r="H69" s="182" t="s">
        <v>63</v>
      </c>
      <c r="I69" s="182" t="s">
        <v>232</v>
      </c>
      <c r="J69" s="182" t="s">
        <v>233</v>
      </c>
      <c r="K69" s="182" t="s">
        <v>3</v>
      </c>
      <c r="L69" s="182" t="s">
        <v>4</v>
      </c>
      <c r="S69" s="171"/>
    </row>
    <row r="70" spans="2:24" ht="12.75" customHeight="1" x14ac:dyDescent="0.2">
      <c r="B70" s="187" t="str">
        <f t="shared" ref="B70:C76" si="16">IF(B31=0,"",B31)</f>
        <v/>
      </c>
      <c r="C70" s="187" t="str">
        <f t="shared" si="16"/>
        <v/>
      </c>
      <c r="D70" s="188" t="str">
        <f>IF(D31=0,"",D31/7.5345)</f>
        <v/>
      </c>
      <c r="E70" s="173" t="str">
        <f>IFERROR(D70/$D$78,"")</f>
        <v/>
      </c>
      <c r="F70" s="188" t="str">
        <f>IF(F31=0,"",F31)</f>
        <v/>
      </c>
      <c r="G70" s="188" t="str">
        <f>IF(G31=0,"",G31)</f>
        <v/>
      </c>
      <c r="H70" s="183">
        <f t="shared" ref="H70:H77" si="17">SUM(F70:G70)</f>
        <v>0</v>
      </c>
      <c r="I70" s="188" t="str">
        <f>IF(I31=0,"",I31)</f>
        <v/>
      </c>
      <c r="J70" s="188" t="str">
        <f>IF(J31=0,"",J31)</f>
        <v/>
      </c>
      <c r="K70" s="188" t="str">
        <f>IF(K31=0,"",K31)</f>
        <v/>
      </c>
      <c r="L70" s="188" t="str">
        <f>IF(L31=0,"",L31)</f>
        <v/>
      </c>
    </row>
    <row r="71" spans="2:24" ht="12.75" customHeight="1" x14ac:dyDescent="0.2">
      <c r="B71" s="187" t="str">
        <f t="shared" si="16"/>
        <v/>
      </c>
      <c r="C71" s="187" t="str">
        <f t="shared" si="16"/>
        <v/>
      </c>
      <c r="D71" s="188" t="str">
        <f t="shared" ref="D71:D77" si="18">IF(D32=0,"",D32/7.5345)</f>
        <v/>
      </c>
      <c r="E71" s="173" t="str">
        <f t="shared" ref="E71:E77" si="19">IFERROR(D71/$D$78,"")</f>
        <v/>
      </c>
      <c r="F71" s="188" t="str">
        <f t="shared" ref="F71:G77" si="20">IF(F32=0,"",F32)</f>
        <v/>
      </c>
      <c r="G71" s="188" t="str">
        <f t="shared" si="20"/>
        <v/>
      </c>
      <c r="H71" s="183">
        <f t="shared" si="17"/>
        <v>0</v>
      </c>
      <c r="I71" s="188" t="str">
        <f t="shared" ref="I71:L77" si="21">IF(I32=0,"",I32)</f>
        <v/>
      </c>
      <c r="J71" s="188" t="str">
        <f t="shared" si="21"/>
        <v/>
      </c>
      <c r="K71" s="188" t="str">
        <f t="shared" si="21"/>
        <v/>
      </c>
      <c r="L71" s="188" t="str">
        <f t="shared" si="21"/>
        <v/>
      </c>
    </row>
    <row r="72" spans="2:24" ht="12.75" customHeight="1" x14ac:dyDescent="0.2">
      <c r="B72" s="187" t="str">
        <f t="shared" si="16"/>
        <v/>
      </c>
      <c r="C72" s="187" t="str">
        <f t="shared" si="16"/>
        <v/>
      </c>
      <c r="D72" s="188" t="str">
        <f t="shared" si="18"/>
        <v/>
      </c>
      <c r="E72" s="173" t="str">
        <f t="shared" si="19"/>
        <v/>
      </c>
      <c r="F72" s="188" t="str">
        <f t="shared" si="20"/>
        <v/>
      </c>
      <c r="G72" s="188" t="str">
        <f t="shared" si="20"/>
        <v/>
      </c>
      <c r="H72" s="183">
        <f t="shared" si="17"/>
        <v>0</v>
      </c>
      <c r="I72" s="188" t="str">
        <f t="shared" si="21"/>
        <v/>
      </c>
      <c r="J72" s="188" t="str">
        <f t="shared" si="21"/>
        <v/>
      </c>
      <c r="K72" s="188" t="str">
        <f t="shared" si="21"/>
        <v/>
      </c>
      <c r="L72" s="188" t="str">
        <f t="shared" si="21"/>
        <v/>
      </c>
    </row>
    <row r="73" spans="2:24" ht="12.75" customHeight="1" x14ac:dyDescent="0.2">
      <c r="B73" s="187" t="str">
        <f t="shared" si="16"/>
        <v/>
      </c>
      <c r="C73" s="187" t="str">
        <f t="shared" si="16"/>
        <v/>
      </c>
      <c r="D73" s="188" t="str">
        <f t="shared" si="18"/>
        <v/>
      </c>
      <c r="E73" s="173" t="str">
        <f t="shared" si="19"/>
        <v/>
      </c>
      <c r="F73" s="188" t="str">
        <f t="shared" si="20"/>
        <v/>
      </c>
      <c r="G73" s="188" t="str">
        <f t="shared" si="20"/>
        <v/>
      </c>
      <c r="H73" s="183">
        <f t="shared" si="17"/>
        <v>0</v>
      </c>
      <c r="I73" s="188" t="str">
        <f t="shared" si="21"/>
        <v/>
      </c>
      <c r="J73" s="188" t="str">
        <f t="shared" si="21"/>
        <v/>
      </c>
      <c r="K73" s="188" t="str">
        <f t="shared" si="21"/>
        <v/>
      </c>
      <c r="L73" s="188" t="str">
        <f t="shared" si="21"/>
        <v/>
      </c>
    </row>
    <row r="74" spans="2:24" ht="12.75" customHeight="1" x14ac:dyDescent="0.2">
      <c r="B74" s="187" t="str">
        <f t="shared" si="16"/>
        <v/>
      </c>
      <c r="C74" s="187" t="str">
        <f t="shared" si="16"/>
        <v/>
      </c>
      <c r="D74" s="188" t="str">
        <f t="shared" si="18"/>
        <v/>
      </c>
      <c r="E74" s="173" t="str">
        <f t="shared" si="19"/>
        <v/>
      </c>
      <c r="F74" s="188" t="str">
        <f t="shared" si="20"/>
        <v/>
      </c>
      <c r="G74" s="188" t="str">
        <f t="shared" si="20"/>
        <v/>
      </c>
      <c r="H74" s="183">
        <f t="shared" si="17"/>
        <v>0</v>
      </c>
      <c r="I74" s="188" t="str">
        <f t="shared" si="21"/>
        <v/>
      </c>
      <c r="J74" s="188" t="str">
        <f t="shared" si="21"/>
        <v/>
      </c>
      <c r="K74" s="188" t="str">
        <f t="shared" si="21"/>
        <v/>
      </c>
      <c r="L74" s="188" t="str">
        <f t="shared" si="21"/>
        <v/>
      </c>
    </row>
    <row r="75" spans="2:24" ht="12.75" customHeight="1" x14ac:dyDescent="0.2">
      <c r="B75" s="187" t="str">
        <f t="shared" si="16"/>
        <v/>
      </c>
      <c r="C75" s="187" t="str">
        <f t="shared" si="16"/>
        <v/>
      </c>
      <c r="D75" s="188" t="str">
        <f t="shared" si="18"/>
        <v/>
      </c>
      <c r="E75" s="173" t="str">
        <f t="shared" si="19"/>
        <v/>
      </c>
      <c r="F75" s="188" t="str">
        <f t="shared" si="20"/>
        <v/>
      </c>
      <c r="G75" s="188" t="str">
        <f t="shared" si="20"/>
        <v/>
      </c>
      <c r="H75" s="183">
        <f t="shared" si="17"/>
        <v>0</v>
      </c>
      <c r="I75" s="188" t="str">
        <f t="shared" si="21"/>
        <v/>
      </c>
      <c r="J75" s="188" t="str">
        <f t="shared" si="21"/>
        <v/>
      </c>
      <c r="K75" s="188" t="str">
        <f t="shared" si="21"/>
        <v/>
      </c>
      <c r="L75" s="188" t="str">
        <f t="shared" si="21"/>
        <v/>
      </c>
      <c r="Q75" s="174"/>
      <c r="R75" s="174"/>
      <c r="S75" s="174"/>
      <c r="T75" s="174"/>
      <c r="U75" s="174"/>
      <c r="V75" s="174"/>
    </row>
    <row r="76" spans="2:24" ht="12.75" customHeight="1" x14ac:dyDescent="0.2">
      <c r="B76" s="187" t="str">
        <f t="shared" si="16"/>
        <v/>
      </c>
      <c r="C76" s="187" t="str">
        <f t="shared" si="16"/>
        <v/>
      </c>
      <c r="D76" s="188" t="str">
        <f t="shared" si="18"/>
        <v/>
      </c>
      <c r="E76" s="173" t="str">
        <f t="shared" si="19"/>
        <v/>
      </c>
      <c r="F76" s="188" t="str">
        <f t="shared" si="20"/>
        <v/>
      </c>
      <c r="G76" s="188" t="str">
        <f t="shared" si="20"/>
        <v/>
      </c>
      <c r="H76" s="183">
        <f t="shared" si="17"/>
        <v>0</v>
      </c>
      <c r="I76" s="188" t="str">
        <f t="shared" si="21"/>
        <v/>
      </c>
      <c r="J76" s="188" t="str">
        <f t="shared" si="21"/>
        <v/>
      </c>
      <c r="K76" s="188" t="str">
        <f t="shared" si="21"/>
        <v/>
      </c>
      <c r="L76" s="188" t="str">
        <f t="shared" si="21"/>
        <v/>
      </c>
      <c r="Q76" s="174"/>
      <c r="R76" s="174"/>
      <c r="S76" s="174"/>
      <c r="T76" s="174"/>
      <c r="U76" s="174"/>
      <c r="V76" s="174"/>
    </row>
    <row r="77" spans="2:24" ht="12.75" customHeight="1" x14ac:dyDescent="0.2">
      <c r="B77" s="175" t="s">
        <v>54</v>
      </c>
      <c r="C77" s="176" t="s">
        <v>2</v>
      </c>
      <c r="D77" s="188" t="str">
        <f t="shared" si="18"/>
        <v/>
      </c>
      <c r="E77" s="173" t="str">
        <f t="shared" si="19"/>
        <v/>
      </c>
      <c r="F77" s="188" t="str">
        <f t="shared" si="20"/>
        <v/>
      </c>
      <c r="G77" s="188" t="str">
        <f t="shared" si="20"/>
        <v/>
      </c>
      <c r="H77" s="183">
        <f t="shared" si="17"/>
        <v>0</v>
      </c>
      <c r="I77" s="188" t="str">
        <f t="shared" si="21"/>
        <v/>
      </c>
      <c r="J77" s="188" t="str">
        <f t="shared" si="21"/>
        <v/>
      </c>
      <c r="K77" s="188" t="str">
        <f t="shared" si="21"/>
        <v/>
      </c>
      <c r="L77" s="188" t="str">
        <f t="shared" si="21"/>
        <v/>
      </c>
      <c r="Q77" s="174"/>
      <c r="R77" s="174"/>
      <c r="S77" s="174"/>
      <c r="T77" s="174"/>
      <c r="U77" s="174"/>
      <c r="V77" s="174"/>
    </row>
    <row r="78" spans="2:24" ht="12.75" customHeight="1" x14ac:dyDescent="0.2">
      <c r="B78" s="189" t="s">
        <v>1</v>
      </c>
      <c r="C78" s="190" t="s">
        <v>2</v>
      </c>
      <c r="D78" s="191">
        <f t="shared" ref="D78:H78" si="22">SUM(D70:D77)</f>
        <v>0</v>
      </c>
      <c r="E78" s="192">
        <f t="shared" si="22"/>
        <v>0</v>
      </c>
      <c r="F78" s="191">
        <f t="shared" si="22"/>
        <v>0</v>
      </c>
      <c r="G78" s="191">
        <f t="shared" si="22"/>
        <v>0</v>
      </c>
      <c r="H78" s="191">
        <f t="shared" si="22"/>
        <v>0</v>
      </c>
      <c r="I78" s="179">
        <f>SUM(I70:I77)</f>
        <v>0</v>
      </c>
      <c r="J78" s="179">
        <f>SUM(J70:J77)</f>
        <v>0</v>
      </c>
      <c r="K78" s="179">
        <f>SUM(K70:K77)</f>
        <v>0</v>
      </c>
      <c r="L78" s="179">
        <f>SUM(L70:L77)</f>
        <v>0</v>
      </c>
    </row>
    <row r="79" spans="2:24" ht="12.75" customHeight="1" x14ac:dyDescent="0.2"/>
    <row r="80" spans="2:24" ht="12.75" customHeight="1" x14ac:dyDescent="0.2">
      <c r="B80" s="184" t="s">
        <v>60</v>
      </c>
    </row>
    <row r="81" spans="2:9" ht="12.75" customHeight="1" x14ac:dyDescent="0.2">
      <c r="B81" s="312" t="str">
        <f>IF(B42=0,"",B42)</f>
        <v/>
      </c>
      <c r="C81" s="313"/>
      <c r="D81" s="313"/>
      <c r="E81" s="313"/>
      <c r="F81" s="313"/>
      <c r="G81" s="313"/>
      <c r="H81" s="313"/>
      <c r="I81" s="314"/>
    </row>
    <row r="82" spans="2:9" ht="12.75" customHeight="1" x14ac:dyDescent="0.2">
      <c r="B82" s="315"/>
      <c r="C82" s="316"/>
      <c r="D82" s="316"/>
      <c r="E82" s="316"/>
      <c r="F82" s="316"/>
      <c r="G82" s="316"/>
      <c r="H82" s="316"/>
      <c r="I82" s="317"/>
    </row>
    <row r="83" spans="2:9" ht="12.75" customHeight="1" x14ac:dyDescent="0.2">
      <c r="B83" s="315"/>
      <c r="C83" s="316"/>
      <c r="D83" s="316"/>
      <c r="E83" s="316"/>
      <c r="F83" s="316"/>
      <c r="G83" s="316"/>
      <c r="H83" s="316"/>
      <c r="I83" s="317"/>
    </row>
    <row r="84" spans="2:9" ht="12.75" customHeight="1" x14ac:dyDescent="0.2">
      <c r="B84" s="315"/>
      <c r="C84" s="316"/>
      <c r="D84" s="316"/>
      <c r="E84" s="316"/>
      <c r="F84" s="316"/>
      <c r="G84" s="316"/>
      <c r="H84" s="316"/>
      <c r="I84" s="317"/>
    </row>
    <row r="85" spans="2:9" ht="12.75" customHeight="1" x14ac:dyDescent="0.2">
      <c r="B85" s="315"/>
      <c r="C85" s="316"/>
      <c r="D85" s="316"/>
      <c r="E85" s="316"/>
      <c r="F85" s="316"/>
      <c r="G85" s="316"/>
      <c r="H85" s="316"/>
      <c r="I85" s="317"/>
    </row>
    <row r="86" spans="2:9" ht="12.75" customHeight="1" x14ac:dyDescent="0.2">
      <c r="B86" s="318"/>
      <c r="C86" s="319"/>
      <c r="D86" s="319"/>
      <c r="E86" s="319"/>
      <c r="F86" s="319"/>
      <c r="G86" s="319"/>
      <c r="H86" s="319"/>
      <c r="I86" s="320"/>
    </row>
    <row r="87" spans="2:9" ht="12.75" customHeight="1" x14ac:dyDescent="0.2">
      <c r="B87" s="181" t="s">
        <v>191</v>
      </c>
    </row>
    <row r="88" spans="2:9" ht="12.75" customHeight="1" x14ac:dyDescent="0.2"/>
  </sheetData>
  <sheetProtection algorithmName="SHA-512" hashValue="dQED/kyl7HymdImiUmKIgqzWKcgI/j4B9Jgz8e3C1vy8yObDLA6gqYpfatlZUueKeAKyMsNiaJA+D+ds+fwpjg==" saltValue="icokIerhoJmeCYiBWzKCpQ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5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AAD1BDCD-0A64-44D2-BF31-2DDEC697712A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70FD71C1-9DE2-46A0-978A-FB893DDD5ECB}"/>
    <dataValidation type="list" allowBlank="1" showInputMessage="1" showErrorMessage="1" sqref="D13" xr:uid="{3D8A867E-52C0-4474-AA51-8F6237CDED84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54" customWidth="1"/>
    <col min="2" max="2" width="30.140625" style="154" customWidth="1"/>
    <col min="3" max="12" width="15.42578125" style="154" customWidth="1"/>
    <col min="13" max="13" width="5" style="154" customWidth="1"/>
    <col min="14" max="14" width="9.140625" style="154" hidden="1" customWidth="1"/>
    <col min="15" max="16384" width="9.140625" style="154" hidden="1"/>
  </cols>
  <sheetData>
    <row r="1" spans="1:24" ht="12.75" customHeight="1" x14ac:dyDescent="0.2">
      <c r="B1" s="155"/>
      <c r="C1" s="156"/>
      <c r="D1" s="156"/>
      <c r="E1" s="156"/>
      <c r="F1" s="157"/>
      <c r="G1" s="157"/>
    </row>
    <row r="2" spans="1:24" ht="12.75" customHeight="1" x14ac:dyDescent="0.2">
      <c r="B2" s="155"/>
      <c r="C2" s="156"/>
      <c r="D2" s="156"/>
      <c r="E2" s="156"/>
      <c r="F2" s="157"/>
      <c r="G2" s="157"/>
    </row>
    <row r="3" spans="1:24" ht="12.75" customHeight="1" x14ac:dyDescent="0.2">
      <c r="B3" s="155"/>
      <c r="C3" s="156"/>
      <c r="D3" s="156"/>
      <c r="E3" s="156"/>
      <c r="F3" s="157"/>
      <c r="G3" s="157"/>
    </row>
    <row r="4" spans="1:24" ht="12.75" customHeight="1" x14ac:dyDescent="0.2">
      <c r="B4" s="155"/>
      <c r="C4" s="156"/>
      <c r="D4" s="156"/>
      <c r="E4" s="156"/>
      <c r="F4" s="157"/>
      <c r="G4" s="157"/>
    </row>
    <row r="5" spans="1:24" ht="12.75" customHeight="1" x14ac:dyDescent="0.2">
      <c r="B5" s="46" t="str">
        <f>IF('Poslovni plan'!B5=0,"Prenosi se s prve stranice",'Poslovni plan'!B5)</f>
        <v>Tablice klijenta-izravno-obs</v>
      </c>
      <c r="C5" s="156"/>
      <c r="D5" s="156"/>
      <c r="E5" s="156"/>
      <c r="F5" s="157"/>
      <c r="G5" s="157"/>
    </row>
    <row r="6" spans="1:24" ht="12.75" customHeight="1" x14ac:dyDescent="0.2">
      <c r="B6" s="15" t="s">
        <v>264</v>
      </c>
      <c r="C6" s="156"/>
      <c r="D6" s="156"/>
      <c r="E6" s="156"/>
      <c r="F6" s="157"/>
      <c r="G6" s="157"/>
    </row>
    <row r="7" spans="1:24" s="160" customFormat="1" ht="12.75" customHeight="1" x14ac:dyDescent="0.2">
      <c r="A7"/>
      <c r="B7" s="47" t="str">
        <f>IF('Poslovni plan'!B7=0,"Prenosi se s prve stranice",'Poslovni plan'!B7)</f>
        <v>Prenosi se s prve stranice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</row>
    <row r="8" spans="1:24" s="160" customFormat="1" ht="12.75" customHeight="1" x14ac:dyDescent="0.2">
      <c r="A8"/>
      <c r="B8" s="15" t="s">
        <v>265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6"/>
      <c r="D9" s="156"/>
      <c r="E9" s="156"/>
      <c r="F9" s="157"/>
      <c r="G9" s="157"/>
    </row>
    <row r="10" spans="1:24" ht="12.75" customHeight="1" x14ac:dyDescent="0.2">
      <c r="B10" s="161"/>
      <c r="C10" s="156"/>
      <c r="D10" s="156"/>
      <c r="E10" s="156"/>
      <c r="F10" s="157"/>
      <c r="G10" s="157"/>
    </row>
    <row r="11" spans="1:24" ht="12.75" customHeight="1" x14ac:dyDescent="0.2">
      <c r="B11" s="162" t="s">
        <v>182</v>
      </c>
      <c r="C11" s="163"/>
      <c r="D11" s="163"/>
      <c r="E11" s="163"/>
      <c r="F11" s="164"/>
      <c r="G11" s="164"/>
      <c r="H11" s="165"/>
      <c r="I11" s="165"/>
      <c r="J11" s="165"/>
      <c r="K11" s="165"/>
      <c r="L11" s="165"/>
    </row>
    <row r="12" spans="1:24" ht="12.75" customHeight="1" x14ac:dyDescent="0.2">
      <c r="D12" s="156"/>
      <c r="E12" s="156"/>
    </row>
    <row r="13" spans="1:24" ht="12.75" customHeight="1" x14ac:dyDescent="0.2">
      <c r="B13" s="160" t="s">
        <v>284</v>
      </c>
      <c r="C13" s="160"/>
      <c r="D13" s="167"/>
      <c r="H13" s="168" t="s">
        <v>64</v>
      </c>
      <c r="I13" s="169"/>
      <c r="Q13" s="170"/>
      <c r="R13" s="170"/>
      <c r="U13" s="170"/>
      <c r="V13" s="170"/>
      <c r="W13" s="170"/>
      <c r="X13" s="170"/>
    </row>
    <row r="14" spans="1:24" ht="12.75" customHeight="1" x14ac:dyDescent="0.2">
      <c r="B14" s="290" t="s">
        <v>5</v>
      </c>
      <c r="C14" s="290" t="s">
        <v>53</v>
      </c>
      <c r="D14" s="290" t="s">
        <v>255</v>
      </c>
      <c r="E14" s="290" t="s">
        <v>27</v>
      </c>
      <c r="F14" s="290" t="s">
        <v>256</v>
      </c>
      <c r="G14" s="290" t="s">
        <v>27</v>
      </c>
      <c r="H14" s="290" t="s">
        <v>257</v>
      </c>
      <c r="I14" s="290" t="s">
        <v>27</v>
      </c>
      <c r="Q14" s="170"/>
      <c r="R14" s="170"/>
      <c r="U14" s="170"/>
      <c r="V14" s="170"/>
      <c r="W14" s="170"/>
      <c r="X14" s="170"/>
    </row>
    <row r="15" spans="1:24" ht="12.75" customHeight="1" x14ac:dyDescent="0.2">
      <c r="B15" s="291"/>
      <c r="C15" s="291"/>
      <c r="D15" s="291"/>
      <c r="E15" s="291"/>
      <c r="F15" s="291"/>
      <c r="G15" s="291"/>
      <c r="H15" s="321"/>
      <c r="I15" s="291"/>
      <c r="Q15" s="170"/>
      <c r="R15" s="170"/>
      <c r="T15" s="171"/>
      <c r="U15" s="170"/>
      <c r="V15" s="170"/>
      <c r="W15" s="170"/>
      <c r="X15" s="170"/>
    </row>
    <row r="16" spans="1:24" ht="12.75" customHeight="1" x14ac:dyDescent="0.2">
      <c r="B16" s="292"/>
      <c r="C16" s="293"/>
      <c r="D16" s="292"/>
      <c r="E16" s="293"/>
      <c r="F16" s="292"/>
      <c r="G16" s="293"/>
      <c r="H16" s="292"/>
      <c r="I16" s="293"/>
      <c r="S16" s="171"/>
    </row>
    <row r="17" spans="2:24" ht="12.75" customHeight="1" x14ac:dyDescent="0.2">
      <c r="B17" s="74"/>
      <c r="C17" s="80"/>
      <c r="D17" s="75"/>
      <c r="E17" s="173" t="str">
        <f t="shared" ref="E17:E24" si="0">IFERROR(D17/$D$25,"")</f>
        <v/>
      </c>
      <c r="F17" s="75"/>
      <c r="G17" s="173" t="str">
        <f t="shared" ref="G17:G22" si="1">IFERROR(F17/$F$25,"")</f>
        <v/>
      </c>
      <c r="H17" s="75"/>
      <c r="I17" s="173" t="str">
        <f t="shared" ref="I17:I22" si="2">IFERROR(H17/$H$25,"")</f>
        <v/>
      </c>
    </row>
    <row r="18" spans="2:24" ht="12.75" customHeight="1" x14ac:dyDescent="0.2">
      <c r="B18" s="76"/>
      <c r="C18" s="80"/>
      <c r="D18" s="75"/>
      <c r="E18" s="173" t="str">
        <f t="shared" si="0"/>
        <v/>
      </c>
      <c r="F18" s="75"/>
      <c r="G18" s="173" t="str">
        <f t="shared" si="1"/>
        <v/>
      </c>
      <c r="H18" s="75"/>
      <c r="I18" s="173" t="str">
        <f t="shared" si="2"/>
        <v/>
      </c>
    </row>
    <row r="19" spans="2:24" ht="12.75" customHeight="1" x14ac:dyDescent="0.2">
      <c r="B19" s="76"/>
      <c r="C19" s="80"/>
      <c r="D19" s="75"/>
      <c r="E19" s="173" t="str">
        <f t="shared" si="0"/>
        <v/>
      </c>
      <c r="F19" s="75"/>
      <c r="G19" s="173" t="str">
        <f t="shared" si="1"/>
        <v/>
      </c>
      <c r="H19" s="75"/>
      <c r="I19" s="173" t="str">
        <f t="shared" si="2"/>
        <v/>
      </c>
    </row>
    <row r="20" spans="2:24" ht="12.75" customHeight="1" x14ac:dyDescent="0.2">
      <c r="B20" s="76"/>
      <c r="C20" s="80"/>
      <c r="D20" s="75"/>
      <c r="E20" s="173" t="str">
        <f t="shared" si="0"/>
        <v/>
      </c>
      <c r="F20" s="75"/>
      <c r="G20" s="173" t="str">
        <f t="shared" si="1"/>
        <v/>
      </c>
      <c r="H20" s="75"/>
      <c r="I20" s="173" t="str">
        <f t="shared" si="2"/>
        <v/>
      </c>
    </row>
    <row r="21" spans="2:24" ht="12.75" customHeight="1" x14ac:dyDescent="0.2">
      <c r="B21" s="76"/>
      <c r="C21" s="80"/>
      <c r="D21" s="75"/>
      <c r="E21" s="173" t="str">
        <f t="shared" si="0"/>
        <v/>
      </c>
      <c r="F21" s="75"/>
      <c r="G21" s="173" t="str">
        <f t="shared" si="1"/>
        <v/>
      </c>
      <c r="H21" s="75"/>
      <c r="I21" s="173" t="str">
        <f t="shared" si="2"/>
        <v/>
      </c>
    </row>
    <row r="22" spans="2:24" ht="12.75" customHeight="1" x14ac:dyDescent="0.2">
      <c r="B22" s="76"/>
      <c r="C22" s="80"/>
      <c r="D22" s="75"/>
      <c r="E22" s="173" t="str">
        <f t="shared" si="0"/>
        <v/>
      </c>
      <c r="F22" s="75"/>
      <c r="G22" s="173" t="str">
        <f t="shared" si="1"/>
        <v/>
      </c>
      <c r="H22" s="75"/>
      <c r="I22" s="173" t="str">
        <f t="shared" si="2"/>
        <v/>
      </c>
      <c r="Q22" s="174"/>
      <c r="R22" s="174"/>
      <c r="S22" s="174"/>
      <c r="T22" s="174"/>
      <c r="U22" s="174"/>
      <c r="V22" s="174"/>
    </row>
    <row r="23" spans="2:24" ht="12.75" customHeight="1" x14ac:dyDescent="0.2">
      <c r="B23" s="76"/>
      <c r="C23" s="80"/>
      <c r="D23" s="75"/>
      <c r="E23" s="173" t="str">
        <f t="shared" si="0"/>
        <v/>
      </c>
      <c r="F23" s="75"/>
      <c r="G23" s="173" t="str">
        <f>IFERROR(F23/$F$25,"")</f>
        <v/>
      </c>
      <c r="H23" s="75"/>
      <c r="I23" s="173" t="str">
        <f>IFERROR(H23/$H$25,"")</f>
        <v/>
      </c>
      <c r="Q23" s="174"/>
      <c r="R23" s="174"/>
      <c r="S23" s="174"/>
      <c r="T23" s="174"/>
      <c r="U23" s="174"/>
      <c r="V23" s="174"/>
    </row>
    <row r="24" spans="2:24" ht="12.75" customHeight="1" x14ac:dyDescent="0.2">
      <c r="B24" s="175" t="s">
        <v>54</v>
      </c>
      <c r="C24" s="176" t="s">
        <v>2</v>
      </c>
      <c r="D24" s="75"/>
      <c r="E24" s="173" t="str">
        <f t="shared" si="0"/>
        <v/>
      </c>
      <c r="F24" s="75"/>
      <c r="G24" s="173" t="str">
        <f>IFERROR(F24/$F$25,"")</f>
        <v/>
      </c>
      <c r="H24" s="75"/>
      <c r="I24" s="173" t="str">
        <f>IFERROR(H24/$H$25,"")</f>
        <v/>
      </c>
      <c r="Q24" s="174"/>
      <c r="R24" s="174"/>
      <c r="S24" s="174"/>
      <c r="T24" s="174"/>
      <c r="U24" s="174"/>
      <c r="V24" s="174"/>
    </row>
    <row r="25" spans="2:24" ht="12.75" customHeight="1" x14ac:dyDescent="0.2">
      <c r="B25" s="177" t="s">
        <v>1</v>
      </c>
      <c r="C25" s="178" t="s">
        <v>2</v>
      </c>
      <c r="D25" s="179">
        <f t="shared" ref="D25:I25" si="3">SUM(D17:D24)</f>
        <v>0</v>
      </c>
      <c r="E25" s="180">
        <f t="shared" si="3"/>
        <v>0</v>
      </c>
      <c r="F25" s="179">
        <f t="shared" si="3"/>
        <v>0</v>
      </c>
      <c r="G25" s="180">
        <f t="shared" si="3"/>
        <v>0</v>
      </c>
      <c r="H25" s="179">
        <f t="shared" si="3"/>
        <v>0</v>
      </c>
      <c r="I25" s="180">
        <f t="shared" si="3"/>
        <v>0</v>
      </c>
    </row>
    <row r="26" spans="2:24" ht="12.75" customHeight="1" x14ac:dyDescent="0.2">
      <c r="B26" s="181"/>
    </row>
    <row r="27" spans="2:24" ht="12.75" customHeight="1" x14ac:dyDescent="0.2">
      <c r="B27" s="166" t="s">
        <v>285</v>
      </c>
      <c r="Q27" s="170"/>
      <c r="R27" s="170"/>
      <c r="U27" s="170"/>
      <c r="V27" s="170"/>
      <c r="W27" s="170"/>
      <c r="X27" s="170"/>
    </row>
    <row r="28" spans="2:24" ht="12.75" customHeight="1" x14ac:dyDescent="0.2">
      <c r="B28" s="290" t="s">
        <v>183</v>
      </c>
      <c r="C28" s="290" t="s">
        <v>53</v>
      </c>
      <c r="D28" s="290" t="s">
        <v>259</v>
      </c>
      <c r="E28" s="290" t="s">
        <v>27</v>
      </c>
      <c r="F28" s="295" t="s">
        <v>261</v>
      </c>
      <c r="G28" s="296"/>
      <c r="H28" s="297"/>
      <c r="I28" s="295" t="s">
        <v>262</v>
      </c>
      <c r="J28" s="301"/>
      <c r="K28" s="302"/>
      <c r="L28" s="303"/>
      <c r="Q28" s="170"/>
      <c r="R28" s="170"/>
      <c r="U28" s="170"/>
      <c r="V28" s="170"/>
      <c r="W28" s="170"/>
      <c r="X28" s="170"/>
    </row>
    <row r="29" spans="2:24" ht="12.75" customHeight="1" x14ac:dyDescent="0.2">
      <c r="B29" s="291"/>
      <c r="C29" s="291"/>
      <c r="D29" s="291"/>
      <c r="E29" s="294"/>
      <c r="F29" s="298"/>
      <c r="G29" s="299"/>
      <c r="H29" s="300"/>
      <c r="I29" s="304"/>
      <c r="J29" s="305"/>
      <c r="K29" s="306"/>
      <c r="L29" s="307"/>
      <c r="Q29" s="170"/>
      <c r="R29" s="170"/>
      <c r="T29" s="171"/>
      <c r="U29" s="170"/>
      <c r="V29" s="170"/>
      <c r="W29" s="170"/>
      <c r="X29" s="170"/>
    </row>
    <row r="30" spans="2:24" ht="12.75" customHeight="1" x14ac:dyDescent="0.2">
      <c r="B30" s="292"/>
      <c r="C30" s="293"/>
      <c r="D30" s="292"/>
      <c r="E30" s="293"/>
      <c r="F30" s="182" t="s">
        <v>144</v>
      </c>
      <c r="G30" s="182" t="s">
        <v>145</v>
      </c>
      <c r="H30" s="182" t="s">
        <v>63</v>
      </c>
      <c r="I30" s="182" t="s">
        <v>232</v>
      </c>
      <c r="J30" s="182" t="s">
        <v>233</v>
      </c>
      <c r="K30" s="182" t="s">
        <v>3</v>
      </c>
      <c r="L30" s="182" t="s">
        <v>4</v>
      </c>
      <c r="S30" s="171"/>
    </row>
    <row r="31" spans="2:24" ht="12.75" customHeight="1" x14ac:dyDescent="0.2">
      <c r="B31" s="74"/>
      <c r="C31" s="80"/>
      <c r="D31" s="75"/>
      <c r="E31" s="173" t="str">
        <f t="shared" ref="E31:E38" si="4">IFERROR(D31/$D$39,"")</f>
        <v/>
      </c>
      <c r="F31" s="75"/>
      <c r="G31" s="75"/>
      <c r="H31" s="183">
        <f t="shared" ref="H31:H38" si="5">SUM(F31:G31)</f>
        <v>0</v>
      </c>
      <c r="I31" s="75"/>
      <c r="J31" s="75"/>
      <c r="K31" s="75"/>
      <c r="L31" s="75"/>
    </row>
    <row r="32" spans="2:24" ht="12.75" customHeight="1" x14ac:dyDescent="0.2">
      <c r="B32" s="76"/>
      <c r="C32" s="80"/>
      <c r="D32" s="75"/>
      <c r="E32" s="173" t="str">
        <f t="shared" si="4"/>
        <v/>
      </c>
      <c r="F32" s="75"/>
      <c r="G32" s="75"/>
      <c r="H32" s="183">
        <f t="shared" si="5"/>
        <v>0</v>
      </c>
      <c r="I32" s="75"/>
      <c r="J32" s="75"/>
      <c r="K32" s="75"/>
      <c r="L32" s="75"/>
    </row>
    <row r="33" spans="2:22" ht="12.75" customHeight="1" x14ac:dyDescent="0.2">
      <c r="B33" s="76"/>
      <c r="C33" s="80"/>
      <c r="D33" s="75"/>
      <c r="E33" s="173" t="str">
        <f t="shared" si="4"/>
        <v/>
      </c>
      <c r="F33" s="75"/>
      <c r="G33" s="75"/>
      <c r="H33" s="183">
        <f t="shared" si="5"/>
        <v>0</v>
      </c>
      <c r="I33" s="75"/>
      <c r="J33" s="75"/>
      <c r="K33" s="75"/>
      <c r="L33" s="75"/>
    </row>
    <row r="34" spans="2:22" ht="12.75" customHeight="1" x14ac:dyDescent="0.2">
      <c r="B34" s="76"/>
      <c r="C34" s="80"/>
      <c r="D34" s="75"/>
      <c r="E34" s="173" t="str">
        <f t="shared" si="4"/>
        <v/>
      </c>
      <c r="F34" s="75"/>
      <c r="G34" s="75"/>
      <c r="H34" s="183">
        <f t="shared" si="5"/>
        <v>0</v>
      </c>
      <c r="I34" s="75"/>
      <c r="J34" s="75"/>
      <c r="K34" s="75"/>
      <c r="L34" s="75"/>
    </row>
    <row r="35" spans="2:22" ht="12.75" customHeight="1" x14ac:dyDescent="0.2">
      <c r="B35" s="76"/>
      <c r="C35" s="80"/>
      <c r="D35" s="75"/>
      <c r="E35" s="173" t="str">
        <f t="shared" si="4"/>
        <v/>
      </c>
      <c r="F35" s="75"/>
      <c r="G35" s="75"/>
      <c r="H35" s="183">
        <f t="shared" si="5"/>
        <v>0</v>
      </c>
      <c r="I35" s="75"/>
      <c r="J35" s="75"/>
      <c r="K35" s="75"/>
      <c r="L35" s="75"/>
    </row>
    <row r="36" spans="2:22" ht="12.75" customHeight="1" x14ac:dyDescent="0.2">
      <c r="B36" s="76"/>
      <c r="C36" s="80"/>
      <c r="D36" s="75"/>
      <c r="E36" s="173" t="str">
        <f t="shared" si="4"/>
        <v/>
      </c>
      <c r="F36" s="75"/>
      <c r="G36" s="75"/>
      <c r="H36" s="183">
        <f t="shared" si="5"/>
        <v>0</v>
      </c>
      <c r="I36" s="75"/>
      <c r="J36" s="75"/>
      <c r="K36" s="75"/>
      <c r="L36" s="75"/>
      <c r="Q36" s="174"/>
      <c r="R36" s="174"/>
      <c r="S36" s="174"/>
      <c r="T36" s="174"/>
      <c r="U36" s="174"/>
      <c r="V36" s="174"/>
    </row>
    <row r="37" spans="2:22" ht="12.75" customHeight="1" x14ac:dyDescent="0.2">
      <c r="B37" s="76"/>
      <c r="C37" s="80"/>
      <c r="D37" s="75"/>
      <c r="E37" s="173" t="str">
        <f t="shared" si="4"/>
        <v/>
      </c>
      <c r="F37" s="75"/>
      <c r="G37" s="75"/>
      <c r="H37" s="183">
        <f t="shared" si="5"/>
        <v>0</v>
      </c>
      <c r="I37" s="75"/>
      <c r="J37" s="75"/>
      <c r="K37" s="75"/>
      <c r="L37" s="75"/>
      <c r="Q37" s="174"/>
      <c r="R37" s="174"/>
      <c r="S37" s="174"/>
      <c r="T37" s="174"/>
      <c r="U37" s="174"/>
      <c r="V37" s="174"/>
    </row>
    <row r="38" spans="2:22" ht="12.75" customHeight="1" x14ac:dyDescent="0.2">
      <c r="B38" s="175" t="s">
        <v>54</v>
      </c>
      <c r="C38" s="176" t="s">
        <v>2</v>
      </c>
      <c r="D38" s="75"/>
      <c r="E38" s="173" t="str">
        <f t="shared" si="4"/>
        <v/>
      </c>
      <c r="F38" s="75"/>
      <c r="G38" s="75"/>
      <c r="H38" s="183">
        <f t="shared" si="5"/>
        <v>0</v>
      </c>
      <c r="I38" s="75"/>
      <c r="J38" s="75"/>
      <c r="K38" s="75"/>
      <c r="L38" s="75"/>
      <c r="Q38" s="174"/>
      <c r="R38" s="174"/>
      <c r="S38" s="174"/>
      <c r="T38" s="174"/>
      <c r="U38" s="174"/>
      <c r="V38" s="174"/>
    </row>
    <row r="39" spans="2:22" ht="12.75" customHeight="1" x14ac:dyDescent="0.2">
      <c r="B39" s="177" t="s">
        <v>1</v>
      </c>
      <c r="C39" s="178" t="s">
        <v>2</v>
      </c>
      <c r="D39" s="179">
        <f t="shared" ref="D39:H39" si="6">SUM(D31:D38)</f>
        <v>0</v>
      </c>
      <c r="E39" s="180">
        <f t="shared" si="6"/>
        <v>0</v>
      </c>
      <c r="F39" s="179">
        <f t="shared" si="6"/>
        <v>0</v>
      </c>
      <c r="G39" s="179">
        <f t="shared" si="6"/>
        <v>0</v>
      </c>
      <c r="H39" s="179">
        <f t="shared" si="6"/>
        <v>0</v>
      </c>
      <c r="I39" s="179">
        <f>SUM(I31:I38)</f>
        <v>0</v>
      </c>
      <c r="J39" s="179">
        <f>SUM(J31:J38)</f>
        <v>0</v>
      </c>
      <c r="K39" s="179">
        <f>SUM(K31:K38)</f>
        <v>0</v>
      </c>
      <c r="L39" s="179">
        <f>SUM(L31:L38)</f>
        <v>0</v>
      </c>
    </row>
    <row r="40" spans="2:22" ht="12.75" customHeight="1" x14ac:dyDescent="0.2"/>
    <row r="41" spans="2:22" ht="12.75" customHeight="1" x14ac:dyDescent="0.2">
      <c r="B41" s="184" t="s">
        <v>60</v>
      </c>
    </row>
    <row r="42" spans="2:22" ht="12.75" customHeight="1" x14ac:dyDescent="0.2">
      <c r="B42" s="308"/>
      <c r="C42" s="277"/>
      <c r="D42" s="277"/>
      <c r="E42" s="277"/>
      <c r="F42" s="277"/>
      <c r="G42" s="277"/>
      <c r="H42" s="277"/>
      <c r="I42" s="278"/>
    </row>
    <row r="43" spans="2:22" ht="12.75" customHeight="1" x14ac:dyDescent="0.2">
      <c r="B43" s="309"/>
      <c r="C43" s="310"/>
      <c r="D43" s="310"/>
      <c r="E43" s="310"/>
      <c r="F43" s="310"/>
      <c r="G43" s="310"/>
      <c r="H43" s="310"/>
      <c r="I43" s="283"/>
    </row>
    <row r="44" spans="2:22" ht="12.75" customHeight="1" x14ac:dyDescent="0.2">
      <c r="B44" s="309"/>
      <c r="C44" s="310"/>
      <c r="D44" s="310"/>
      <c r="E44" s="310"/>
      <c r="F44" s="310"/>
      <c r="G44" s="310"/>
      <c r="H44" s="310"/>
      <c r="I44" s="283"/>
    </row>
    <row r="45" spans="2:22" ht="12.75" customHeight="1" x14ac:dyDescent="0.2">
      <c r="B45" s="309"/>
      <c r="C45" s="310"/>
      <c r="D45" s="310"/>
      <c r="E45" s="310"/>
      <c r="F45" s="310"/>
      <c r="G45" s="310"/>
      <c r="H45" s="310"/>
      <c r="I45" s="283"/>
    </row>
    <row r="46" spans="2:22" ht="12.75" customHeight="1" x14ac:dyDescent="0.2">
      <c r="B46" s="309"/>
      <c r="C46" s="310"/>
      <c r="D46" s="310"/>
      <c r="E46" s="310"/>
      <c r="F46" s="310"/>
      <c r="G46" s="310"/>
      <c r="H46" s="310"/>
      <c r="I46" s="283"/>
    </row>
    <row r="47" spans="2:22" ht="12.75" customHeight="1" x14ac:dyDescent="0.2">
      <c r="B47" s="311"/>
      <c r="C47" s="287"/>
      <c r="D47" s="287"/>
      <c r="E47" s="287"/>
      <c r="F47" s="287"/>
      <c r="G47" s="287"/>
      <c r="H47" s="287"/>
      <c r="I47" s="288"/>
    </row>
    <row r="48" spans="2:22" ht="12.75" customHeight="1" x14ac:dyDescent="0.2">
      <c r="B48" s="181" t="s">
        <v>190</v>
      </c>
    </row>
    <row r="49" spans="2:24" ht="12.75" customHeight="1" x14ac:dyDescent="0.2"/>
    <row r="50" spans="2:24" ht="12.75" customHeight="1" x14ac:dyDescent="0.2">
      <c r="B50" s="162" t="s">
        <v>277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</row>
    <row r="51" spans="2:24" ht="12.75" customHeight="1" x14ac:dyDescent="0.2"/>
    <row r="52" spans="2:24" ht="12.75" customHeight="1" x14ac:dyDescent="0.2">
      <c r="B52" s="160" t="s">
        <v>286</v>
      </c>
      <c r="C52" s="193"/>
      <c r="D52" s="154">
        <f>IFERROR(D13,"")</f>
        <v>0</v>
      </c>
      <c r="E52" s="156"/>
      <c r="H52" s="168" t="s">
        <v>64</v>
      </c>
      <c r="I52" s="186" t="str">
        <f>IF(I13=0,"",I13)</f>
        <v/>
      </c>
      <c r="Q52" s="170"/>
      <c r="R52" s="170"/>
      <c r="U52" s="170"/>
      <c r="V52" s="170"/>
      <c r="W52" s="170"/>
      <c r="X52" s="170"/>
    </row>
    <row r="53" spans="2:24" ht="12.75" customHeight="1" x14ac:dyDescent="0.2">
      <c r="B53" s="290" t="s">
        <v>5</v>
      </c>
      <c r="C53" s="290" t="s">
        <v>53</v>
      </c>
      <c r="D53" s="290" t="s">
        <v>251</v>
      </c>
      <c r="E53" s="290" t="s">
        <v>27</v>
      </c>
      <c r="F53" s="290" t="s">
        <v>252</v>
      </c>
      <c r="G53" s="290" t="s">
        <v>27</v>
      </c>
      <c r="H53" s="290" t="s">
        <v>239</v>
      </c>
      <c r="I53" s="290" t="s">
        <v>27</v>
      </c>
      <c r="Q53" s="170"/>
      <c r="R53" s="170"/>
      <c r="U53" s="170"/>
      <c r="V53" s="170"/>
      <c r="W53" s="170"/>
      <c r="X53" s="170"/>
    </row>
    <row r="54" spans="2:24" x14ac:dyDescent="0.2">
      <c r="B54" s="291"/>
      <c r="C54" s="291"/>
      <c r="D54" s="291"/>
      <c r="E54" s="291"/>
      <c r="F54" s="291"/>
      <c r="G54" s="291"/>
      <c r="H54" s="321"/>
      <c r="I54" s="291"/>
      <c r="Q54" s="170"/>
      <c r="R54" s="170"/>
      <c r="T54" s="171"/>
      <c r="U54" s="170"/>
      <c r="V54" s="170"/>
      <c r="W54" s="170"/>
      <c r="X54" s="170"/>
    </row>
    <row r="55" spans="2:24" x14ac:dyDescent="0.2">
      <c r="B55" s="292"/>
      <c r="C55" s="293"/>
      <c r="D55" s="292"/>
      <c r="E55" s="293"/>
      <c r="F55" s="292"/>
      <c r="G55" s="293"/>
      <c r="H55" s="292"/>
      <c r="I55" s="293"/>
      <c r="S55" s="171"/>
    </row>
    <row r="56" spans="2:24" ht="12.75" customHeight="1" x14ac:dyDescent="0.2">
      <c r="B56" s="187" t="str">
        <f t="shared" ref="B56:C62" si="7">IF(B17=0,"",B17)</f>
        <v/>
      </c>
      <c r="C56" s="187" t="str">
        <f t="shared" si="7"/>
        <v/>
      </c>
      <c r="D56" s="188" t="str">
        <f>IF(D17=0,"",D17/7.5345)</f>
        <v/>
      </c>
      <c r="E56" s="173" t="str">
        <f>IFERROR(D56/$D$64,"")</f>
        <v/>
      </c>
      <c r="F56" s="188" t="str">
        <f>IF(F17=0,"",F17/7.5345)</f>
        <v/>
      </c>
      <c r="G56" s="173" t="str">
        <f>IFERROR(F56/$F$64,"")</f>
        <v/>
      </c>
      <c r="H56" s="188" t="str">
        <f>IF(H17=0,"",H17)</f>
        <v/>
      </c>
      <c r="I56" s="173" t="str">
        <f>IFERROR(H56/$H$64,"")</f>
        <v/>
      </c>
    </row>
    <row r="57" spans="2:24" ht="12.75" customHeight="1" x14ac:dyDescent="0.2">
      <c r="B57" s="187" t="str">
        <f t="shared" si="7"/>
        <v/>
      </c>
      <c r="C57" s="187" t="str">
        <f t="shared" si="7"/>
        <v/>
      </c>
      <c r="D57" s="188" t="str">
        <f t="shared" ref="D57:D63" si="8">IF(D18=0,"",D18/7.5345)</f>
        <v/>
      </c>
      <c r="E57" s="173" t="str">
        <f t="shared" ref="E57:E63" si="9">IFERROR(D57/$D$64,"")</f>
        <v/>
      </c>
      <c r="F57" s="188" t="str">
        <f t="shared" ref="F57:F63" si="10">IF(F18=0,"",F18/7.5345)</f>
        <v/>
      </c>
      <c r="G57" s="173" t="str">
        <f t="shared" ref="G57:G63" si="11">IFERROR(F57/$F$64,"")</f>
        <v/>
      </c>
      <c r="H57" s="188" t="str">
        <f t="shared" ref="H57:H63" si="12">IF(H18=0,"",H18)</f>
        <v/>
      </c>
      <c r="I57" s="173" t="str">
        <f t="shared" ref="I57:I63" si="13">IFERROR(H57/$H$64,"")</f>
        <v/>
      </c>
    </row>
    <row r="58" spans="2:24" ht="12.75" customHeight="1" x14ac:dyDescent="0.2">
      <c r="B58" s="187" t="str">
        <f t="shared" si="7"/>
        <v/>
      </c>
      <c r="C58" s="187" t="str">
        <f t="shared" si="7"/>
        <v/>
      </c>
      <c r="D58" s="188" t="str">
        <f t="shared" si="8"/>
        <v/>
      </c>
      <c r="E58" s="173" t="str">
        <f t="shared" si="9"/>
        <v/>
      </c>
      <c r="F58" s="188" t="str">
        <f t="shared" si="10"/>
        <v/>
      </c>
      <c r="G58" s="173" t="str">
        <f t="shared" si="11"/>
        <v/>
      </c>
      <c r="H58" s="188" t="str">
        <f t="shared" si="12"/>
        <v/>
      </c>
      <c r="I58" s="173" t="str">
        <f t="shared" si="13"/>
        <v/>
      </c>
    </row>
    <row r="59" spans="2:24" ht="12.75" customHeight="1" x14ac:dyDescent="0.2">
      <c r="B59" s="187" t="str">
        <f t="shared" si="7"/>
        <v/>
      </c>
      <c r="C59" s="187" t="str">
        <f t="shared" si="7"/>
        <v/>
      </c>
      <c r="D59" s="188" t="str">
        <f t="shared" si="8"/>
        <v/>
      </c>
      <c r="E59" s="173" t="str">
        <f t="shared" si="9"/>
        <v/>
      </c>
      <c r="F59" s="188" t="str">
        <f t="shared" si="10"/>
        <v/>
      </c>
      <c r="G59" s="173" t="str">
        <f t="shared" si="11"/>
        <v/>
      </c>
      <c r="H59" s="188" t="str">
        <f t="shared" si="12"/>
        <v/>
      </c>
      <c r="I59" s="173" t="str">
        <f t="shared" si="13"/>
        <v/>
      </c>
    </row>
    <row r="60" spans="2:24" ht="12.75" customHeight="1" x14ac:dyDescent="0.2">
      <c r="B60" s="187" t="str">
        <f t="shared" si="7"/>
        <v/>
      </c>
      <c r="C60" s="187" t="str">
        <f t="shared" si="7"/>
        <v/>
      </c>
      <c r="D60" s="188" t="str">
        <f t="shared" si="8"/>
        <v/>
      </c>
      <c r="E60" s="173" t="str">
        <f t="shared" si="9"/>
        <v/>
      </c>
      <c r="F60" s="188" t="str">
        <f t="shared" si="10"/>
        <v/>
      </c>
      <c r="G60" s="173" t="str">
        <f t="shared" si="11"/>
        <v/>
      </c>
      <c r="H60" s="188" t="str">
        <f t="shared" si="12"/>
        <v/>
      </c>
      <c r="I60" s="173" t="str">
        <f t="shared" si="13"/>
        <v/>
      </c>
    </row>
    <row r="61" spans="2:24" ht="12.75" customHeight="1" x14ac:dyDescent="0.2">
      <c r="B61" s="187" t="str">
        <f t="shared" si="7"/>
        <v/>
      </c>
      <c r="C61" s="187" t="str">
        <f t="shared" si="7"/>
        <v/>
      </c>
      <c r="D61" s="188" t="str">
        <f t="shared" si="8"/>
        <v/>
      </c>
      <c r="E61" s="173" t="str">
        <f t="shared" si="9"/>
        <v/>
      </c>
      <c r="F61" s="188" t="str">
        <f t="shared" si="10"/>
        <v/>
      </c>
      <c r="G61" s="173" t="str">
        <f t="shared" si="11"/>
        <v/>
      </c>
      <c r="H61" s="188" t="str">
        <f t="shared" si="12"/>
        <v/>
      </c>
      <c r="I61" s="173" t="str">
        <f t="shared" si="13"/>
        <v/>
      </c>
      <c r="Q61" s="174"/>
      <c r="R61" s="174"/>
      <c r="S61" s="174"/>
      <c r="T61" s="174"/>
      <c r="U61" s="174"/>
      <c r="V61" s="174"/>
    </row>
    <row r="62" spans="2:24" ht="12.75" customHeight="1" x14ac:dyDescent="0.2">
      <c r="B62" s="187" t="str">
        <f t="shared" si="7"/>
        <v/>
      </c>
      <c r="C62" s="187" t="str">
        <f t="shared" si="7"/>
        <v/>
      </c>
      <c r="D62" s="188" t="str">
        <f t="shared" si="8"/>
        <v/>
      </c>
      <c r="E62" s="173" t="str">
        <f t="shared" si="9"/>
        <v/>
      </c>
      <c r="F62" s="188" t="str">
        <f t="shared" si="10"/>
        <v/>
      </c>
      <c r="G62" s="173" t="str">
        <f t="shared" si="11"/>
        <v/>
      </c>
      <c r="H62" s="188" t="str">
        <f t="shared" si="12"/>
        <v/>
      </c>
      <c r="I62" s="173" t="str">
        <f t="shared" si="13"/>
        <v/>
      </c>
      <c r="Q62" s="174"/>
      <c r="R62" s="174"/>
      <c r="S62" s="174"/>
      <c r="T62" s="174"/>
      <c r="U62" s="174"/>
      <c r="V62" s="174"/>
    </row>
    <row r="63" spans="2:24" ht="12.75" customHeight="1" x14ac:dyDescent="0.2">
      <c r="B63" s="175" t="s">
        <v>54</v>
      </c>
      <c r="C63" s="176" t="s">
        <v>2</v>
      </c>
      <c r="D63" s="188" t="str">
        <f t="shared" si="8"/>
        <v/>
      </c>
      <c r="E63" s="173" t="str">
        <f t="shared" si="9"/>
        <v/>
      </c>
      <c r="F63" s="188" t="str">
        <f t="shared" si="10"/>
        <v/>
      </c>
      <c r="G63" s="173" t="str">
        <f t="shared" si="11"/>
        <v/>
      </c>
      <c r="H63" s="188" t="str">
        <f t="shared" si="12"/>
        <v/>
      </c>
      <c r="I63" s="173" t="str">
        <f t="shared" si="13"/>
        <v/>
      </c>
      <c r="Q63" s="174"/>
      <c r="R63" s="174"/>
      <c r="S63" s="174"/>
      <c r="T63" s="174"/>
      <c r="U63" s="174"/>
      <c r="V63" s="174"/>
    </row>
    <row r="64" spans="2:24" ht="12.75" customHeight="1" x14ac:dyDescent="0.2">
      <c r="B64" s="189" t="s">
        <v>1</v>
      </c>
      <c r="C64" s="190" t="s">
        <v>2</v>
      </c>
      <c r="D64" s="191">
        <f t="shared" ref="D64:I64" si="14">SUM(D56:D63)</f>
        <v>0</v>
      </c>
      <c r="E64" s="192">
        <f t="shared" si="14"/>
        <v>0</v>
      </c>
      <c r="F64" s="191">
        <f t="shared" si="14"/>
        <v>0</v>
      </c>
      <c r="G64" s="192">
        <f t="shared" si="14"/>
        <v>0</v>
      </c>
      <c r="H64" s="191">
        <f t="shared" si="14"/>
        <v>0</v>
      </c>
      <c r="I64" s="192">
        <f t="shared" si="14"/>
        <v>0</v>
      </c>
    </row>
    <row r="65" spans="2:24" ht="12.75" customHeight="1" x14ac:dyDescent="0.2">
      <c r="B65" s="181"/>
    </row>
    <row r="66" spans="2:24" ht="12.75" customHeight="1" x14ac:dyDescent="0.2">
      <c r="B66" s="166" t="s">
        <v>287</v>
      </c>
      <c r="C66" s="193"/>
      <c r="I66" s="168"/>
      <c r="Q66" s="170"/>
      <c r="R66" s="170"/>
      <c r="U66" s="170"/>
      <c r="V66" s="170"/>
      <c r="W66" s="170"/>
      <c r="X66" s="170"/>
    </row>
    <row r="67" spans="2:24" ht="12.75" customHeight="1" x14ac:dyDescent="0.2">
      <c r="B67" s="290" t="s">
        <v>0</v>
      </c>
      <c r="C67" s="290" t="s">
        <v>53</v>
      </c>
      <c r="D67" s="290" t="s">
        <v>207</v>
      </c>
      <c r="E67" s="290" t="s">
        <v>27</v>
      </c>
      <c r="F67" s="295" t="s">
        <v>184</v>
      </c>
      <c r="G67" s="296"/>
      <c r="H67" s="297"/>
      <c r="I67" s="295" t="s">
        <v>253</v>
      </c>
      <c r="J67" s="301"/>
      <c r="K67" s="302"/>
      <c r="L67" s="303"/>
      <c r="Q67" s="170"/>
      <c r="R67" s="170"/>
      <c r="U67" s="170"/>
      <c r="V67" s="170"/>
      <c r="W67" s="170"/>
      <c r="X67" s="170"/>
    </row>
    <row r="68" spans="2:24" ht="12.75" customHeight="1" x14ac:dyDescent="0.2">
      <c r="B68" s="291"/>
      <c r="C68" s="291"/>
      <c r="D68" s="291"/>
      <c r="E68" s="294"/>
      <c r="F68" s="298"/>
      <c r="G68" s="299"/>
      <c r="H68" s="300"/>
      <c r="I68" s="304"/>
      <c r="J68" s="305"/>
      <c r="K68" s="306"/>
      <c r="L68" s="307"/>
      <c r="Q68" s="170"/>
      <c r="R68" s="170"/>
      <c r="T68" s="171"/>
      <c r="U68" s="170"/>
      <c r="V68" s="170"/>
      <c r="W68" s="170"/>
      <c r="X68" s="170"/>
    </row>
    <row r="69" spans="2:24" ht="12.75" customHeight="1" x14ac:dyDescent="0.2">
      <c r="B69" s="292"/>
      <c r="C69" s="293"/>
      <c r="D69" s="292"/>
      <c r="E69" s="293"/>
      <c r="F69" s="182" t="s">
        <v>144</v>
      </c>
      <c r="G69" s="182" t="s">
        <v>145</v>
      </c>
      <c r="H69" s="182" t="s">
        <v>63</v>
      </c>
      <c r="I69" s="182" t="s">
        <v>232</v>
      </c>
      <c r="J69" s="182" t="s">
        <v>233</v>
      </c>
      <c r="K69" s="182" t="s">
        <v>3</v>
      </c>
      <c r="L69" s="182" t="s">
        <v>4</v>
      </c>
      <c r="S69" s="171"/>
    </row>
    <row r="70" spans="2:24" ht="12.75" customHeight="1" x14ac:dyDescent="0.2">
      <c r="B70" s="187" t="str">
        <f t="shared" ref="B70:C76" si="15">IF(B31=0,"",B31)</f>
        <v/>
      </c>
      <c r="C70" s="187" t="str">
        <f t="shared" si="15"/>
        <v/>
      </c>
      <c r="D70" s="188" t="str">
        <f>IF(D31=0,"",D31/7.5345)</f>
        <v/>
      </c>
      <c r="E70" s="173" t="str">
        <f>IFERROR(D70/$D$78,"")</f>
        <v/>
      </c>
      <c r="F70" s="188" t="str">
        <f>IF(F31=0,"",F31)</f>
        <v/>
      </c>
      <c r="G70" s="188" t="str">
        <f>IF(G31=0,"",G31)</f>
        <v/>
      </c>
      <c r="H70" s="183">
        <f t="shared" ref="H70:H77" si="16">SUM(F70:G70)</f>
        <v>0</v>
      </c>
      <c r="I70" s="188" t="str">
        <f>IF(I31=0,"",I31)</f>
        <v/>
      </c>
      <c r="J70" s="188" t="str">
        <f>IF(J31=0,"",J31)</f>
        <v/>
      </c>
      <c r="K70" s="188" t="str">
        <f>IF(K31=0,"",K31)</f>
        <v/>
      </c>
      <c r="L70" s="188" t="str">
        <f>IF(L31=0,"",L31)</f>
        <v/>
      </c>
    </row>
    <row r="71" spans="2:24" ht="12.75" customHeight="1" x14ac:dyDescent="0.2">
      <c r="B71" s="187" t="str">
        <f t="shared" si="15"/>
        <v/>
      </c>
      <c r="C71" s="187" t="str">
        <f t="shared" si="15"/>
        <v/>
      </c>
      <c r="D71" s="188" t="str">
        <f t="shared" ref="D71:D77" si="17">IF(D32=0,"",D32/7.5345)</f>
        <v/>
      </c>
      <c r="E71" s="173" t="str">
        <f t="shared" ref="E71:E77" si="18">IFERROR(D71/$D$78,"")</f>
        <v/>
      </c>
      <c r="F71" s="188" t="str">
        <f t="shared" ref="F71:G77" si="19">IF(F32=0,"",F32)</f>
        <v/>
      </c>
      <c r="G71" s="188" t="str">
        <f t="shared" si="19"/>
        <v/>
      </c>
      <c r="H71" s="183">
        <f t="shared" si="16"/>
        <v>0</v>
      </c>
      <c r="I71" s="188" t="str">
        <f t="shared" ref="I71:L77" si="20">IF(I32=0,"",I32)</f>
        <v/>
      </c>
      <c r="J71" s="188" t="str">
        <f t="shared" si="20"/>
        <v/>
      </c>
      <c r="K71" s="188" t="str">
        <f t="shared" si="20"/>
        <v/>
      </c>
      <c r="L71" s="188" t="str">
        <f t="shared" si="20"/>
        <v/>
      </c>
    </row>
    <row r="72" spans="2:24" ht="12.75" customHeight="1" x14ac:dyDescent="0.2">
      <c r="B72" s="187" t="str">
        <f t="shared" si="15"/>
        <v/>
      </c>
      <c r="C72" s="187" t="str">
        <f t="shared" si="15"/>
        <v/>
      </c>
      <c r="D72" s="188" t="str">
        <f t="shared" si="17"/>
        <v/>
      </c>
      <c r="E72" s="173" t="str">
        <f t="shared" si="18"/>
        <v/>
      </c>
      <c r="F72" s="188" t="str">
        <f t="shared" si="19"/>
        <v/>
      </c>
      <c r="G72" s="188" t="str">
        <f t="shared" si="19"/>
        <v/>
      </c>
      <c r="H72" s="183">
        <f t="shared" si="16"/>
        <v>0</v>
      </c>
      <c r="I72" s="188" t="str">
        <f t="shared" si="20"/>
        <v/>
      </c>
      <c r="J72" s="188" t="str">
        <f t="shared" si="20"/>
        <v/>
      </c>
      <c r="K72" s="188" t="str">
        <f t="shared" si="20"/>
        <v/>
      </c>
      <c r="L72" s="188" t="str">
        <f t="shared" si="20"/>
        <v/>
      </c>
    </row>
    <row r="73" spans="2:24" ht="12.75" customHeight="1" x14ac:dyDescent="0.2">
      <c r="B73" s="187" t="str">
        <f t="shared" si="15"/>
        <v/>
      </c>
      <c r="C73" s="187" t="str">
        <f t="shared" si="15"/>
        <v/>
      </c>
      <c r="D73" s="188" t="str">
        <f t="shared" si="17"/>
        <v/>
      </c>
      <c r="E73" s="173" t="str">
        <f t="shared" si="18"/>
        <v/>
      </c>
      <c r="F73" s="188" t="str">
        <f t="shared" si="19"/>
        <v/>
      </c>
      <c r="G73" s="188" t="str">
        <f t="shared" si="19"/>
        <v/>
      </c>
      <c r="H73" s="183">
        <f t="shared" si="16"/>
        <v>0</v>
      </c>
      <c r="I73" s="188" t="str">
        <f t="shared" si="20"/>
        <v/>
      </c>
      <c r="J73" s="188" t="str">
        <f t="shared" si="20"/>
        <v/>
      </c>
      <c r="K73" s="188" t="str">
        <f t="shared" si="20"/>
        <v/>
      </c>
      <c r="L73" s="188" t="str">
        <f t="shared" si="20"/>
        <v/>
      </c>
    </row>
    <row r="74" spans="2:24" ht="12.75" customHeight="1" x14ac:dyDescent="0.2">
      <c r="B74" s="187" t="str">
        <f t="shared" si="15"/>
        <v/>
      </c>
      <c r="C74" s="187" t="str">
        <f t="shared" si="15"/>
        <v/>
      </c>
      <c r="D74" s="188" t="str">
        <f t="shared" si="17"/>
        <v/>
      </c>
      <c r="E74" s="173" t="str">
        <f>IFERROR(D74/$D$78,"")</f>
        <v/>
      </c>
      <c r="F74" s="188" t="str">
        <f t="shared" si="19"/>
        <v/>
      </c>
      <c r="G74" s="188" t="str">
        <f t="shared" si="19"/>
        <v/>
      </c>
      <c r="H74" s="183">
        <f t="shared" si="16"/>
        <v>0</v>
      </c>
      <c r="I74" s="188" t="str">
        <f t="shared" si="20"/>
        <v/>
      </c>
      <c r="J74" s="188" t="str">
        <f t="shared" si="20"/>
        <v/>
      </c>
      <c r="K74" s="188" t="str">
        <f t="shared" si="20"/>
        <v/>
      </c>
      <c r="L74" s="188" t="str">
        <f t="shared" si="20"/>
        <v/>
      </c>
    </row>
    <row r="75" spans="2:24" ht="12.75" customHeight="1" x14ac:dyDescent="0.2">
      <c r="B75" s="187" t="str">
        <f t="shared" si="15"/>
        <v/>
      </c>
      <c r="C75" s="187" t="str">
        <f t="shared" si="15"/>
        <v/>
      </c>
      <c r="D75" s="188" t="str">
        <f t="shared" si="17"/>
        <v/>
      </c>
      <c r="E75" s="173" t="str">
        <f t="shared" si="18"/>
        <v/>
      </c>
      <c r="F75" s="188" t="str">
        <f t="shared" si="19"/>
        <v/>
      </c>
      <c r="G75" s="188" t="str">
        <f t="shared" si="19"/>
        <v/>
      </c>
      <c r="H75" s="183">
        <f t="shared" si="16"/>
        <v>0</v>
      </c>
      <c r="I75" s="188" t="str">
        <f t="shared" si="20"/>
        <v/>
      </c>
      <c r="J75" s="188" t="str">
        <f t="shared" si="20"/>
        <v/>
      </c>
      <c r="K75" s="188" t="str">
        <f t="shared" si="20"/>
        <v/>
      </c>
      <c r="L75" s="188" t="str">
        <f t="shared" si="20"/>
        <v/>
      </c>
      <c r="Q75" s="174"/>
      <c r="R75" s="174"/>
      <c r="S75" s="174"/>
      <c r="T75" s="174"/>
      <c r="U75" s="174"/>
      <c r="V75" s="174"/>
    </row>
    <row r="76" spans="2:24" ht="12.75" customHeight="1" x14ac:dyDescent="0.2">
      <c r="B76" s="187" t="str">
        <f t="shared" si="15"/>
        <v/>
      </c>
      <c r="C76" s="187" t="str">
        <f t="shared" si="15"/>
        <v/>
      </c>
      <c r="D76" s="188" t="str">
        <f t="shared" si="17"/>
        <v/>
      </c>
      <c r="E76" s="173" t="str">
        <f t="shared" si="18"/>
        <v/>
      </c>
      <c r="F76" s="188" t="str">
        <f t="shared" si="19"/>
        <v/>
      </c>
      <c r="G76" s="188" t="str">
        <f t="shared" si="19"/>
        <v/>
      </c>
      <c r="H76" s="183">
        <f t="shared" si="16"/>
        <v>0</v>
      </c>
      <c r="I76" s="188" t="str">
        <f t="shared" si="20"/>
        <v/>
      </c>
      <c r="J76" s="188" t="str">
        <f t="shared" si="20"/>
        <v/>
      </c>
      <c r="K76" s="188" t="str">
        <f t="shared" si="20"/>
        <v/>
      </c>
      <c r="L76" s="188" t="str">
        <f t="shared" si="20"/>
        <v/>
      </c>
      <c r="Q76" s="174"/>
      <c r="R76" s="174"/>
      <c r="S76" s="174"/>
      <c r="T76" s="174"/>
      <c r="U76" s="174"/>
      <c r="V76" s="174"/>
    </row>
    <row r="77" spans="2:24" ht="12.75" customHeight="1" x14ac:dyDescent="0.2">
      <c r="B77" s="175" t="s">
        <v>54</v>
      </c>
      <c r="C77" s="176" t="s">
        <v>2</v>
      </c>
      <c r="D77" s="188" t="str">
        <f t="shared" si="17"/>
        <v/>
      </c>
      <c r="E77" s="173" t="str">
        <f t="shared" si="18"/>
        <v/>
      </c>
      <c r="F77" s="188" t="str">
        <f t="shared" si="19"/>
        <v/>
      </c>
      <c r="G77" s="188" t="str">
        <f t="shared" si="19"/>
        <v/>
      </c>
      <c r="H77" s="183">
        <f t="shared" si="16"/>
        <v>0</v>
      </c>
      <c r="I77" s="188" t="str">
        <f t="shared" si="20"/>
        <v/>
      </c>
      <c r="J77" s="188" t="str">
        <f t="shared" si="20"/>
        <v/>
      </c>
      <c r="K77" s="188" t="str">
        <f t="shared" si="20"/>
        <v/>
      </c>
      <c r="L77" s="188" t="str">
        <f t="shared" si="20"/>
        <v/>
      </c>
      <c r="Q77" s="174"/>
      <c r="R77" s="174"/>
      <c r="S77" s="174"/>
      <c r="T77" s="174"/>
      <c r="U77" s="174"/>
      <c r="V77" s="174"/>
    </row>
    <row r="78" spans="2:24" ht="12.75" customHeight="1" x14ac:dyDescent="0.2">
      <c r="B78" s="189" t="s">
        <v>1</v>
      </c>
      <c r="C78" s="190" t="s">
        <v>2</v>
      </c>
      <c r="D78" s="191">
        <f t="shared" ref="D78:H78" si="21">SUM(D70:D77)</f>
        <v>0</v>
      </c>
      <c r="E78" s="192">
        <f t="shared" si="21"/>
        <v>0</v>
      </c>
      <c r="F78" s="191">
        <f t="shared" si="21"/>
        <v>0</v>
      </c>
      <c r="G78" s="191">
        <f t="shared" si="21"/>
        <v>0</v>
      </c>
      <c r="H78" s="191">
        <f t="shared" si="21"/>
        <v>0</v>
      </c>
      <c r="I78" s="179">
        <f>SUM(I70:I77)</f>
        <v>0</v>
      </c>
      <c r="J78" s="179">
        <f>SUM(J70:J77)</f>
        <v>0</v>
      </c>
      <c r="K78" s="179">
        <f>SUM(K70:K77)</f>
        <v>0</v>
      </c>
      <c r="L78" s="179">
        <f>SUM(L70:L77)</f>
        <v>0</v>
      </c>
    </row>
    <row r="79" spans="2:24" ht="12.75" customHeight="1" x14ac:dyDescent="0.2"/>
    <row r="80" spans="2:24" ht="12.75" customHeight="1" x14ac:dyDescent="0.2">
      <c r="B80" s="184" t="s">
        <v>60</v>
      </c>
    </row>
    <row r="81" spans="2:9" ht="12.75" customHeight="1" x14ac:dyDescent="0.2">
      <c r="B81" s="312" t="str">
        <f>IF(B42=0,"",B42)</f>
        <v/>
      </c>
      <c r="C81" s="313"/>
      <c r="D81" s="313"/>
      <c r="E81" s="313"/>
      <c r="F81" s="313"/>
      <c r="G81" s="313"/>
      <c r="H81" s="313"/>
      <c r="I81" s="314"/>
    </row>
    <row r="82" spans="2:9" ht="12.75" customHeight="1" x14ac:dyDescent="0.2">
      <c r="B82" s="315"/>
      <c r="C82" s="316"/>
      <c r="D82" s="316"/>
      <c r="E82" s="316"/>
      <c r="F82" s="316"/>
      <c r="G82" s="316"/>
      <c r="H82" s="316"/>
      <c r="I82" s="317"/>
    </row>
    <row r="83" spans="2:9" ht="12.75" customHeight="1" x14ac:dyDescent="0.2">
      <c r="B83" s="315"/>
      <c r="C83" s="316"/>
      <c r="D83" s="316"/>
      <c r="E83" s="316"/>
      <c r="F83" s="316"/>
      <c r="G83" s="316"/>
      <c r="H83" s="316"/>
      <c r="I83" s="317"/>
    </row>
    <row r="84" spans="2:9" ht="12.75" customHeight="1" x14ac:dyDescent="0.2">
      <c r="B84" s="315"/>
      <c r="C84" s="316"/>
      <c r="D84" s="316"/>
      <c r="E84" s="316"/>
      <c r="F84" s="316"/>
      <c r="G84" s="316"/>
      <c r="H84" s="316"/>
      <c r="I84" s="317"/>
    </row>
    <row r="85" spans="2:9" ht="12.75" customHeight="1" x14ac:dyDescent="0.2">
      <c r="B85" s="315"/>
      <c r="C85" s="316"/>
      <c r="D85" s="316"/>
      <c r="E85" s="316"/>
      <c r="F85" s="316"/>
      <c r="G85" s="316"/>
      <c r="H85" s="316"/>
      <c r="I85" s="317"/>
    </row>
    <row r="86" spans="2:9" ht="12.75" customHeight="1" x14ac:dyDescent="0.2">
      <c r="B86" s="318"/>
      <c r="C86" s="319"/>
      <c r="D86" s="319"/>
      <c r="E86" s="319"/>
      <c r="F86" s="319"/>
      <c r="G86" s="319"/>
      <c r="H86" s="319"/>
      <c r="I86" s="320"/>
    </row>
    <row r="87" spans="2:9" ht="12.75" customHeight="1" x14ac:dyDescent="0.2">
      <c r="B87" s="181" t="s">
        <v>190</v>
      </c>
    </row>
    <row r="88" spans="2:9" ht="12.75" customHeight="1" x14ac:dyDescent="0.2"/>
  </sheetData>
  <sheetProtection algorithmName="SHA-512" hashValue="k6kCEBIlsdNAnyChoFGRKFXSKt8OuPyDNSPZ/60BEzynQgQdEX9ymiSx7fW5zKNdwdkKzlzmF408kf1F3sNUJw==" saltValue="lcy6p3/c6HOGkbI8nocXYA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EA9DA0C-47BA-4AC5-B554-72423F2CC9D2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1C381E31-5FF9-49E7-B7A8-333CD2FDDCE4}"/>
    <dataValidation type="list" allowBlank="1" showInputMessage="1" showErrorMessage="1" sqref="D13" xr:uid="{6F0AA809-628C-42F3-B317-EF8BD66D18BE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70" customWidth="1"/>
    <col min="2" max="2" width="30.140625" style="170" customWidth="1"/>
    <col min="3" max="16" width="15.42578125" style="170" customWidth="1"/>
    <col min="17" max="17" width="5" style="170" customWidth="1"/>
    <col min="18" max="16384" width="9.140625" style="170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46" t="str">
        <f>IF('Poslovni plan'!B5=0,"Prenosi se s prve stranice",'Poslovni plan'!B5)</f>
        <v>Tablice klijenta-izravno-obs</v>
      </c>
    </row>
    <row r="6" spans="1:20" x14ac:dyDescent="0.2">
      <c r="B6" s="15" t="s">
        <v>264</v>
      </c>
    </row>
    <row r="7" spans="1:20" s="197" customFormat="1" x14ac:dyDescent="0.2">
      <c r="A7" s="196"/>
      <c r="B7" s="47" t="str">
        <f>IF('Poslovni plan'!B7=0,"Prenosi se s prve stranice",'Poslovni plan'!B7)</f>
        <v>Prenosi se s prve stranice</v>
      </c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</row>
    <row r="8" spans="1:20" x14ac:dyDescent="0.2">
      <c r="B8" s="15" t="s">
        <v>265</v>
      </c>
    </row>
    <row r="9" spans="1:20" x14ac:dyDescent="0.2">
      <c r="B9" s="19" t="str">
        <f>IF('Poslovni plan'!B9=0,"Prenosi se s prve stranice",'Poslovni plan'!B9)</f>
        <v>Prenosi se s prve stranice</v>
      </c>
    </row>
    <row r="10" spans="1:20" x14ac:dyDescent="0.2">
      <c r="B10" s="198"/>
      <c r="C10" s="199"/>
    </row>
    <row r="11" spans="1:20" x14ac:dyDescent="0.2">
      <c r="B11" s="200" t="s">
        <v>57</v>
      </c>
      <c r="C11" s="200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20" x14ac:dyDescent="0.2">
      <c r="B12" s="194"/>
    </row>
    <row r="13" spans="1:20" x14ac:dyDescent="0.2">
      <c r="B13" s="171" t="s">
        <v>208</v>
      </c>
      <c r="C13" s="202"/>
      <c r="D13" s="202"/>
      <c r="E13" s="202"/>
      <c r="F13" s="202"/>
      <c r="G13" s="202"/>
      <c r="I13" s="203"/>
      <c r="M13" s="204" t="s">
        <v>64</v>
      </c>
      <c r="N13" s="205"/>
    </row>
    <row r="14" spans="1:20" x14ac:dyDescent="0.2">
      <c r="B14" s="325" t="s">
        <v>32</v>
      </c>
      <c r="C14" s="325" t="s">
        <v>21</v>
      </c>
      <c r="D14" s="338" t="s">
        <v>29</v>
      </c>
      <c r="E14" s="338" t="s">
        <v>229</v>
      </c>
      <c r="F14" s="355" t="s">
        <v>211</v>
      </c>
      <c r="G14" s="332" t="s">
        <v>212</v>
      </c>
      <c r="H14" s="332" t="s">
        <v>213</v>
      </c>
      <c r="I14" s="290" t="s">
        <v>228</v>
      </c>
      <c r="J14" s="290" t="s">
        <v>24</v>
      </c>
      <c r="K14" s="290" t="s">
        <v>16</v>
      </c>
      <c r="L14" s="352" t="s">
        <v>15</v>
      </c>
      <c r="M14" s="352" t="s">
        <v>43</v>
      </c>
      <c r="N14" s="290" t="s">
        <v>216</v>
      </c>
    </row>
    <row r="15" spans="1:20" x14ac:dyDescent="0.2">
      <c r="B15" s="325"/>
      <c r="C15" s="325"/>
      <c r="D15" s="338"/>
      <c r="E15" s="338"/>
      <c r="F15" s="356"/>
      <c r="G15" s="333"/>
      <c r="H15" s="353"/>
      <c r="I15" s="353"/>
      <c r="J15" s="353"/>
      <c r="K15" s="353"/>
      <c r="L15" s="353"/>
      <c r="M15" s="353"/>
      <c r="N15" s="353"/>
    </row>
    <row r="16" spans="1:20" x14ac:dyDescent="0.2">
      <c r="B16" s="325"/>
      <c r="C16" s="325"/>
      <c r="D16" s="339"/>
      <c r="E16" s="338"/>
      <c r="F16" s="357"/>
      <c r="G16" s="362"/>
      <c r="H16" s="354"/>
      <c r="I16" s="354"/>
      <c r="J16" s="354"/>
      <c r="K16" s="354"/>
      <c r="L16" s="354"/>
      <c r="M16" s="354"/>
      <c r="N16" s="354"/>
    </row>
    <row r="17" spans="1:14" x14ac:dyDescent="0.2">
      <c r="B17" s="206" t="s">
        <v>224</v>
      </c>
      <c r="C17" s="207"/>
      <c r="D17" s="208"/>
      <c r="E17" s="207"/>
      <c r="F17" s="207"/>
      <c r="G17" s="208"/>
      <c r="H17" s="207"/>
      <c r="I17" s="207"/>
      <c r="J17" s="207"/>
      <c r="K17" s="207"/>
      <c r="L17" s="207"/>
      <c r="M17" s="207"/>
      <c r="N17" s="209"/>
    </row>
    <row r="18" spans="1:14" x14ac:dyDescent="0.2">
      <c r="B18" s="76"/>
      <c r="C18" s="82"/>
      <c r="D18" s="210"/>
      <c r="E18" s="211"/>
      <c r="F18" s="212"/>
      <c r="G18" s="213" t="str">
        <f>IF(F18/7.5345=0,"",F18/7.5345)</f>
        <v/>
      </c>
      <c r="H18" s="211"/>
      <c r="I18" s="210"/>
      <c r="J18" s="210"/>
      <c r="K18" s="172"/>
      <c r="L18" s="172"/>
      <c r="M18" s="172"/>
      <c r="N18" s="86"/>
    </row>
    <row r="19" spans="1:14" x14ac:dyDescent="0.2">
      <c r="B19" s="76"/>
      <c r="C19" s="82"/>
      <c r="D19" s="210"/>
      <c r="E19" s="211"/>
      <c r="F19" s="211"/>
      <c r="G19" s="213" t="str">
        <f t="shared" ref="G19:G29" si="0">IF(F19/7.5345=0,"",F19/7.5345)</f>
        <v/>
      </c>
      <c r="H19" s="211"/>
      <c r="I19" s="210"/>
      <c r="J19" s="210"/>
      <c r="K19" s="172"/>
      <c r="L19" s="172"/>
      <c r="M19" s="172"/>
      <c r="N19" s="87"/>
    </row>
    <row r="20" spans="1:14" x14ac:dyDescent="0.2">
      <c r="B20" s="76"/>
      <c r="C20" s="82"/>
      <c r="D20" s="210"/>
      <c r="E20" s="211"/>
      <c r="F20" s="211"/>
      <c r="G20" s="213" t="str">
        <f t="shared" si="0"/>
        <v/>
      </c>
      <c r="H20" s="211"/>
      <c r="I20" s="210"/>
      <c r="J20" s="210"/>
      <c r="K20" s="172"/>
      <c r="L20" s="172"/>
      <c r="M20" s="172"/>
      <c r="N20" s="87"/>
    </row>
    <row r="21" spans="1:14" x14ac:dyDescent="0.2">
      <c r="B21" s="76"/>
      <c r="C21" s="82"/>
      <c r="D21" s="210"/>
      <c r="E21" s="211"/>
      <c r="F21" s="211"/>
      <c r="G21" s="213" t="str">
        <f t="shared" si="0"/>
        <v/>
      </c>
      <c r="H21" s="211"/>
      <c r="I21" s="210"/>
      <c r="J21" s="210"/>
      <c r="K21" s="172"/>
      <c r="L21" s="172"/>
      <c r="M21" s="172"/>
      <c r="N21" s="87"/>
    </row>
    <row r="22" spans="1:14" x14ac:dyDescent="0.2">
      <c r="B22" s="76"/>
      <c r="C22" s="82"/>
      <c r="D22" s="210"/>
      <c r="E22" s="211"/>
      <c r="F22" s="211"/>
      <c r="G22" s="213" t="str">
        <f t="shared" si="0"/>
        <v/>
      </c>
      <c r="H22" s="211"/>
      <c r="I22" s="210"/>
      <c r="J22" s="210"/>
      <c r="K22" s="172"/>
      <c r="L22" s="172"/>
      <c r="M22" s="172"/>
      <c r="N22" s="87"/>
    </row>
    <row r="23" spans="1:14" x14ac:dyDescent="0.2">
      <c r="A23" s="196"/>
      <c r="B23" s="76"/>
      <c r="C23" s="82"/>
      <c r="D23" s="210"/>
      <c r="E23" s="211"/>
      <c r="F23" s="211"/>
      <c r="G23" s="213" t="str">
        <f t="shared" si="0"/>
        <v/>
      </c>
      <c r="H23" s="211"/>
      <c r="I23" s="210"/>
      <c r="J23" s="210"/>
      <c r="K23" s="172"/>
      <c r="L23" s="172"/>
      <c r="M23" s="172"/>
      <c r="N23" s="87"/>
    </row>
    <row r="24" spans="1:14" x14ac:dyDescent="0.2">
      <c r="A24" s="214"/>
      <c r="B24" s="76"/>
      <c r="C24" s="82"/>
      <c r="D24" s="210"/>
      <c r="E24" s="211"/>
      <c r="F24" s="211"/>
      <c r="G24" s="213" t="str">
        <f t="shared" si="0"/>
        <v/>
      </c>
      <c r="H24" s="211"/>
      <c r="I24" s="210"/>
      <c r="J24" s="210"/>
      <c r="K24" s="172"/>
      <c r="L24" s="172"/>
      <c r="M24" s="172"/>
      <c r="N24" s="87"/>
    </row>
    <row r="25" spans="1:14" x14ac:dyDescent="0.2">
      <c r="B25" s="76"/>
      <c r="C25" s="82"/>
      <c r="D25" s="210"/>
      <c r="E25" s="211"/>
      <c r="F25" s="211"/>
      <c r="G25" s="213" t="str">
        <f t="shared" si="0"/>
        <v/>
      </c>
      <c r="H25" s="211"/>
      <c r="I25" s="210"/>
      <c r="J25" s="210"/>
      <c r="K25" s="172"/>
      <c r="L25" s="172"/>
      <c r="M25" s="172"/>
      <c r="N25" s="87"/>
    </row>
    <row r="26" spans="1:14" x14ac:dyDescent="0.2">
      <c r="B26" s="76"/>
      <c r="C26" s="82"/>
      <c r="D26" s="210"/>
      <c r="E26" s="211"/>
      <c r="F26" s="211"/>
      <c r="G26" s="213" t="str">
        <f t="shared" si="0"/>
        <v/>
      </c>
      <c r="H26" s="211"/>
      <c r="I26" s="210"/>
      <c r="J26" s="210"/>
      <c r="K26" s="172"/>
      <c r="L26" s="172"/>
      <c r="M26" s="172"/>
      <c r="N26" s="87"/>
    </row>
    <row r="27" spans="1:14" x14ac:dyDescent="0.2">
      <c r="B27" s="76"/>
      <c r="C27" s="82"/>
      <c r="D27" s="210"/>
      <c r="E27" s="211"/>
      <c r="F27" s="211"/>
      <c r="G27" s="213" t="str">
        <f t="shared" si="0"/>
        <v/>
      </c>
      <c r="H27" s="211"/>
      <c r="I27" s="210"/>
      <c r="J27" s="210"/>
      <c r="K27" s="172"/>
      <c r="L27" s="172"/>
      <c r="M27" s="172"/>
      <c r="N27" s="87"/>
    </row>
    <row r="28" spans="1:14" x14ac:dyDescent="0.2">
      <c r="B28" s="76"/>
      <c r="C28" s="82"/>
      <c r="D28" s="210"/>
      <c r="E28" s="211"/>
      <c r="F28" s="211"/>
      <c r="G28" s="213" t="str">
        <f t="shared" si="0"/>
        <v/>
      </c>
      <c r="H28" s="211"/>
      <c r="I28" s="210"/>
      <c r="J28" s="210"/>
      <c r="K28" s="172"/>
      <c r="L28" s="172"/>
      <c r="M28" s="172"/>
      <c r="N28" s="87"/>
    </row>
    <row r="29" spans="1:14" x14ac:dyDescent="0.2">
      <c r="B29" s="76"/>
      <c r="C29" s="82"/>
      <c r="D29" s="210"/>
      <c r="E29" s="211"/>
      <c r="F29" s="211"/>
      <c r="G29" s="213" t="str">
        <f t="shared" si="0"/>
        <v/>
      </c>
      <c r="H29" s="211"/>
      <c r="I29" s="210"/>
      <c r="J29" s="210"/>
      <c r="K29" s="172"/>
      <c r="L29" s="172"/>
      <c r="M29" s="172"/>
      <c r="N29" s="87"/>
    </row>
    <row r="30" spans="1:14" x14ac:dyDescent="0.2">
      <c r="B30" s="215" t="s">
        <v>1</v>
      </c>
      <c r="C30" s="215"/>
      <c r="D30" s="216" t="s">
        <v>2</v>
      </c>
      <c r="E30" s="217">
        <f>SUM(E18:E29)</f>
        <v>0</v>
      </c>
      <c r="F30" s="217">
        <f>SUM(F18:F29)</f>
        <v>0</v>
      </c>
      <c r="G30" s="217">
        <f>SUM(G18:G29)</f>
        <v>0</v>
      </c>
      <c r="H30" s="217">
        <f>SUM(H18:H29)</f>
        <v>0</v>
      </c>
      <c r="I30" s="216" t="s">
        <v>2</v>
      </c>
      <c r="J30" s="216" t="s">
        <v>2</v>
      </c>
      <c r="K30" s="218" t="s">
        <v>2</v>
      </c>
      <c r="L30" s="218" t="s">
        <v>2</v>
      </c>
      <c r="M30" s="218"/>
      <c r="N30" s="218" t="s">
        <v>2</v>
      </c>
    </row>
    <row r="31" spans="1:14" x14ac:dyDescent="0.2">
      <c r="B31" s="206" t="s">
        <v>225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19"/>
      <c r="M31" s="207"/>
      <c r="N31" s="209"/>
    </row>
    <row r="32" spans="1:14" x14ac:dyDescent="0.2">
      <c r="B32" s="76"/>
      <c r="C32" s="82"/>
      <c r="D32" s="210"/>
      <c r="E32" s="211"/>
      <c r="F32" s="212"/>
      <c r="G32" s="213" t="str">
        <f>IF(F32/7.5345=0,"",F32/7.5345)</f>
        <v/>
      </c>
      <c r="H32" s="211"/>
      <c r="I32" s="210"/>
      <c r="J32" s="210"/>
      <c r="K32" s="172"/>
      <c r="L32" s="172"/>
      <c r="M32" s="172"/>
      <c r="N32" s="87"/>
    </row>
    <row r="33" spans="2:16" x14ac:dyDescent="0.2">
      <c r="B33" s="76"/>
      <c r="C33" s="82"/>
      <c r="D33" s="210"/>
      <c r="E33" s="211"/>
      <c r="F33" s="211"/>
      <c r="G33" s="213" t="str">
        <f t="shared" ref="G33:G43" si="1">IF(F33/7.5345=0,"",F33/7.5345)</f>
        <v/>
      </c>
      <c r="H33" s="211"/>
      <c r="I33" s="210"/>
      <c r="J33" s="210"/>
      <c r="K33" s="172"/>
      <c r="L33" s="172"/>
      <c r="M33" s="172"/>
      <c r="N33" s="87"/>
    </row>
    <row r="34" spans="2:16" x14ac:dyDescent="0.2">
      <c r="B34" s="76"/>
      <c r="C34" s="82"/>
      <c r="D34" s="210"/>
      <c r="E34" s="211"/>
      <c r="F34" s="211"/>
      <c r="G34" s="213" t="str">
        <f t="shared" si="1"/>
        <v/>
      </c>
      <c r="H34" s="211"/>
      <c r="I34" s="210"/>
      <c r="J34" s="210"/>
      <c r="K34" s="172"/>
      <c r="L34" s="172"/>
      <c r="M34" s="172"/>
      <c r="N34" s="87"/>
    </row>
    <row r="35" spans="2:16" x14ac:dyDescent="0.2">
      <c r="B35" s="76"/>
      <c r="C35" s="82"/>
      <c r="D35" s="210"/>
      <c r="E35" s="211"/>
      <c r="F35" s="211"/>
      <c r="G35" s="213" t="str">
        <f t="shared" si="1"/>
        <v/>
      </c>
      <c r="H35" s="211"/>
      <c r="I35" s="210"/>
      <c r="J35" s="210"/>
      <c r="K35" s="172"/>
      <c r="L35" s="172"/>
      <c r="M35" s="172"/>
      <c r="N35" s="87"/>
    </row>
    <row r="36" spans="2:16" x14ac:dyDescent="0.2">
      <c r="B36" s="76"/>
      <c r="C36" s="82"/>
      <c r="D36" s="210"/>
      <c r="E36" s="211"/>
      <c r="F36" s="211"/>
      <c r="G36" s="213" t="str">
        <f t="shared" si="1"/>
        <v/>
      </c>
      <c r="H36" s="211"/>
      <c r="I36" s="210"/>
      <c r="J36" s="210"/>
      <c r="K36" s="172"/>
      <c r="L36" s="172"/>
      <c r="M36" s="172"/>
      <c r="N36" s="87"/>
    </row>
    <row r="37" spans="2:16" x14ac:dyDescent="0.2">
      <c r="B37" s="76"/>
      <c r="C37" s="82"/>
      <c r="D37" s="210"/>
      <c r="E37" s="211"/>
      <c r="F37" s="211"/>
      <c r="G37" s="213" t="str">
        <f t="shared" si="1"/>
        <v/>
      </c>
      <c r="H37" s="211"/>
      <c r="I37" s="210"/>
      <c r="J37" s="210"/>
      <c r="K37" s="172"/>
      <c r="L37" s="172"/>
      <c r="M37" s="172"/>
      <c r="N37" s="87"/>
    </row>
    <row r="38" spans="2:16" x14ac:dyDescent="0.2">
      <c r="B38" s="76"/>
      <c r="C38" s="82"/>
      <c r="D38" s="210"/>
      <c r="E38" s="211"/>
      <c r="F38" s="211"/>
      <c r="G38" s="213" t="str">
        <f t="shared" si="1"/>
        <v/>
      </c>
      <c r="H38" s="211"/>
      <c r="I38" s="210"/>
      <c r="J38" s="210"/>
      <c r="K38" s="172"/>
      <c r="L38" s="172"/>
      <c r="M38" s="172"/>
      <c r="N38" s="87"/>
    </row>
    <row r="39" spans="2:16" x14ac:dyDescent="0.2">
      <c r="B39" s="76"/>
      <c r="C39" s="82"/>
      <c r="D39" s="210"/>
      <c r="E39" s="211"/>
      <c r="F39" s="211"/>
      <c r="G39" s="213" t="str">
        <f t="shared" si="1"/>
        <v/>
      </c>
      <c r="H39" s="211"/>
      <c r="I39" s="210"/>
      <c r="J39" s="210"/>
      <c r="K39" s="172"/>
      <c r="L39" s="172"/>
      <c r="M39" s="172"/>
      <c r="N39" s="87"/>
    </row>
    <row r="40" spans="2:16" x14ac:dyDescent="0.2">
      <c r="B40" s="76"/>
      <c r="C40" s="82"/>
      <c r="D40" s="210"/>
      <c r="E40" s="211"/>
      <c r="F40" s="211"/>
      <c r="G40" s="213" t="str">
        <f t="shared" si="1"/>
        <v/>
      </c>
      <c r="H40" s="211"/>
      <c r="I40" s="210"/>
      <c r="J40" s="210"/>
      <c r="K40" s="172"/>
      <c r="L40" s="172"/>
      <c r="M40" s="172"/>
      <c r="N40" s="87"/>
    </row>
    <row r="41" spans="2:16" x14ac:dyDescent="0.2">
      <c r="B41" s="76"/>
      <c r="C41" s="82"/>
      <c r="D41" s="210"/>
      <c r="E41" s="211"/>
      <c r="F41" s="211"/>
      <c r="G41" s="213" t="str">
        <f t="shared" si="1"/>
        <v/>
      </c>
      <c r="H41" s="211"/>
      <c r="I41" s="210"/>
      <c r="J41" s="210"/>
      <c r="K41" s="172"/>
      <c r="L41" s="172"/>
      <c r="M41" s="172"/>
      <c r="N41" s="87"/>
    </row>
    <row r="42" spans="2:16" x14ac:dyDescent="0.2">
      <c r="B42" s="76"/>
      <c r="C42" s="82"/>
      <c r="D42" s="210"/>
      <c r="E42" s="211"/>
      <c r="F42" s="211"/>
      <c r="G42" s="213" t="str">
        <f t="shared" si="1"/>
        <v/>
      </c>
      <c r="H42" s="211"/>
      <c r="I42" s="210"/>
      <c r="J42" s="210"/>
      <c r="K42" s="172"/>
      <c r="L42" s="172"/>
      <c r="M42" s="172"/>
      <c r="N42" s="87"/>
    </row>
    <row r="43" spans="2:16" x14ac:dyDescent="0.2">
      <c r="B43" s="76"/>
      <c r="C43" s="82"/>
      <c r="D43" s="210"/>
      <c r="E43" s="211"/>
      <c r="F43" s="211"/>
      <c r="G43" s="213" t="str">
        <f t="shared" si="1"/>
        <v/>
      </c>
      <c r="H43" s="211"/>
      <c r="I43" s="210"/>
      <c r="J43" s="210"/>
      <c r="K43" s="172"/>
      <c r="L43" s="172"/>
      <c r="M43" s="172"/>
      <c r="N43" s="87"/>
    </row>
    <row r="44" spans="2:16" x14ac:dyDescent="0.2">
      <c r="B44" s="215" t="s">
        <v>1</v>
      </c>
      <c r="C44" s="215"/>
      <c r="D44" s="216" t="s">
        <v>2</v>
      </c>
      <c r="E44" s="217">
        <f>SUM(E32:E43)</f>
        <v>0</v>
      </c>
      <c r="F44" s="217">
        <f>SUM(F32:F43)</f>
        <v>0</v>
      </c>
      <c r="G44" s="217">
        <f>SUM(G32:G43)</f>
        <v>0</v>
      </c>
      <c r="H44" s="217">
        <f>SUM(H32:H43)</f>
        <v>0</v>
      </c>
      <c r="I44" s="216" t="s">
        <v>2</v>
      </c>
      <c r="J44" s="216" t="s">
        <v>2</v>
      </c>
      <c r="K44" s="218" t="s">
        <v>2</v>
      </c>
      <c r="L44" s="218" t="s">
        <v>2</v>
      </c>
      <c r="M44" s="218"/>
      <c r="N44" s="218" t="s">
        <v>2</v>
      </c>
    </row>
    <row r="45" spans="2:16" x14ac:dyDescent="0.2"/>
    <row r="46" spans="2:16" x14ac:dyDescent="0.2">
      <c r="B46" s="220" t="s">
        <v>152</v>
      </c>
    </row>
    <row r="47" spans="2:16" x14ac:dyDescent="0.2">
      <c r="B47" s="346" t="s">
        <v>32</v>
      </c>
      <c r="C47" s="340" t="s">
        <v>93</v>
      </c>
      <c r="D47" s="303"/>
      <c r="E47" s="346" t="s">
        <v>94</v>
      </c>
      <c r="F47" s="347"/>
      <c r="G47" s="346" t="s">
        <v>95</v>
      </c>
      <c r="H47" s="347"/>
      <c r="I47" s="340" t="s">
        <v>96</v>
      </c>
      <c r="J47" s="348"/>
      <c r="K47" s="340" t="s">
        <v>97</v>
      </c>
      <c r="L47" s="348"/>
      <c r="M47" s="340" t="s">
        <v>168</v>
      </c>
      <c r="N47" s="348"/>
      <c r="O47" s="340" t="s">
        <v>17</v>
      </c>
      <c r="P47" s="348"/>
    </row>
    <row r="48" spans="2:16" x14ac:dyDescent="0.2">
      <c r="B48" s="346"/>
      <c r="C48" s="341"/>
      <c r="D48" s="307"/>
      <c r="E48" s="347"/>
      <c r="F48" s="347"/>
      <c r="G48" s="347"/>
      <c r="H48" s="347"/>
      <c r="I48" s="349"/>
      <c r="J48" s="350"/>
      <c r="K48" s="349"/>
      <c r="L48" s="350"/>
      <c r="M48" s="349"/>
      <c r="N48" s="350"/>
      <c r="O48" s="349"/>
      <c r="P48" s="350"/>
    </row>
    <row r="49" spans="2:16" x14ac:dyDescent="0.2">
      <c r="B49" s="221" t="s">
        <v>18</v>
      </c>
      <c r="C49" s="222" t="s">
        <v>209</v>
      </c>
      <c r="D49" s="222" t="s">
        <v>210</v>
      </c>
      <c r="E49" s="222" t="s">
        <v>209</v>
      </c>
      <c r="F49" s="222" t="s">
        <v>210</v>
      </c>
      <c r="G49" s="222" t="s">
        <v>209</v>
      </c>
      <c r="H49" s="222" t="s">
        <v>210</v>
      </c>
      <c r="I49" s="222" t="s">
        <v>209</v>
      </c>
      <c r="J49" s="222" t="s">
        <v>210</v>
      </c>
      <c r="K49" s="222" t="s">
        <v>209</v>
      </c>
      <c r="L49" s="222" t="s">
        <v>210</v>
      </c>
      <c r="M49" s="222" t="s">
        <v>209</v>
      </c>
      <c r="N49" s="222" t="s">
        <v>210</v>
      </c>
      <c r="O49" s="222" t="s">
        <v>209</v>
      </c>
      <c r="P49" s="222" t="s">
        <v>210</v>
      </c>
    </row>
    <row r="50" spans="2:16" x14ac:dyDescent="0.2">
      <c r="B50" s="175" t="str">
        <f t="shared" ref="B50:B61" si="2">IF(B18=0,"",B18)</f>
        <v/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</row>
    <row r="51" spans="2:16" x14ac:dyDescent="0.2">
      <c r="B51" s="175" t="str">
        <f t="shared" si="2"/>
        <v/>
      </c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</row>
    <row r="52" spans="2:16" x14ac:dyDescent="0.2">
      <c r="B52" s="175" t="str">
        <f t="shared" si="2"/>
        <v/>
      </c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</row>
    <row r="53" spans="2:16" x14ac:dyDescent="0.2">
      <c r="B53" s="175" t="str">
        <f t="shared" si="2"/>
        <v/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</row>
    <row r="54" spans="2:16" x14ac:dyDescent="0.2">
      <c r="B54" s="175" t="str">
        <f t="shared" si="2"/>
        <v/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</row>
    <row r="55" spans="2:16" x14ac:dyDescent="0.2">
      <c r="B55" s="175" t="str">
        <f t="shared" si="2"/>
        <v/>
      </c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</row>
    <row r="56" spans="2:16" x14ac:dyDescent="0.2">
      <c r="B56" s="175" t="str">
        <f t="shared" si="2"/>
        <v/>
      </c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</row>
    <row r="57" spans="2:16" x14ac:dyDescent="0.2">
      <c r="B57" s="175" t="str">
        <f t="shared" si="2"/>
        <v/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</row>
    <row r="58" spans="2:16" x14ac:dyDescent="0.2">
      <c r="B58" s="175" t="str">
        <f t="shared" si="2"/>
        <v/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</row>
    <row r="59" spans="2:16" x14ac:dyDescent="0.2">
      <c r="B59" s="175" t="str">
        <f t="shared" si="2"/>
        <v/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</row>
    <row r="60" spans="2:16" x14ac:dyDescent="0.2">
      <c r="B60" s="175" t="str">
        <f t="shared" si="2"/>
        <v/>
      </c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</row>
    <row r="61" spans="2:16" x14ac:dyDescent="0.2">
      <c r="B61" s="175" t="str">
        <f t="shared" si="2"/>
        <v/>
      </c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</row>
    <row r="62" spans="2:16" x14ac:dyDescent="0.2">
      <c r="B62" s="215" t="s">
        <v>1</v>
      </c>
      <c r="C62" s="217">
        <f t="shared" ref="C62:J62" si="3">SUM(C50:C61)</f>
        <v>0</v>
      </c>
      <c r="D62" s="217">
        <f t="shared" si="3"/>
        <v>0</v>
      </c>
      <c r="E62" s="217">
        <f t="shared" si="3"/>
        <v>0</v>
      </c>
      <c r="F62" s="217">
        <f t="shared" si="3"/>
        <v>0</v>
      </c>
      <c r="G62" s="217">
        <f t="shared" si="3"/>
        <v>0</v>
      </c>
      <c r="H62" s="217">
        <f t="shared" si="3"/>
        <v>0</v>
      </c>
      <c r="I62" s="217">
        <f t="shared" si="3"/>
        <v>0</v>
      </c>
      <c r="J62" s="217">
        <f t="shared" si="3"/>
        <v>0</v>
      </c>
      <c r="K62" s="217">
        <f>SUM(J50:J61)</f>
        <v>0</v>
      </c>
      <c r="L62" s="217">
        <f>SUM(L50:L61)</f>
        <v>0</v>
      </c>
      <c r="M62" s="217">
        <f>SUM(M50:M61)</f>
        <v>0</v>
      </c>
      <c r="N62" s="217">
        <f>SUM(N50:N61)</f>
        <v>0</v>
      </c>
      <c r="O62" s="217">
        <f>SUM(O50:O61)</f>
        <v>0</v>
      </c>
      <c r="P62" s="217">
        <f>SUM(P50:P61)</f>
        <v>0</v>
      </c>
    </row>
    <row r="63" spans="2:16" ht="38.25" x14ac:dyDescent="0.2">
      <c r="B63" s="215" t="s">
        <v>19</v>
      </c>
      <c r="C63" s="222" t="s">
        <v>209</v>
      </c>
      <c r="D63" s="222" t="s">
        <v>210</v>
      </c>
      <c r="E63" s="222" t="s">
        <v>209</v>
      </c>
      <c r="F63" s="222" t="s">
        <v>210</v>
      </c>
      <c r="G63" s="222" t="s">
        <v>209</v>
      </c>
      <c r="H63" s="222" t="s">
        <v>210</v>
      </c>
      <c r="I63" s="222" t="s">
        <v>209</v>
      </c>
      <c r="J63" s="222" t="s">
        <v>210</v>
      </c>
      <c r="K63" s="222" t="s">
        <v>209</v>
      </c>
      <c r="L63" s="222" t="s">
        <v>210</v>
      </c>
      <c r="M63" s="222" t="s">
        <v>209</v>
      </c>
      <c r="N63" s="222" t="s">
        <v>210</v>
      </c>
      <c r="O63" s="222" t="s">
        <v>209</v>
      </c>
      <c r="P63" s="222" t="s">
        <v>210</v>
      </c>
    </row>
    <row r="64" spans="2:16" x14ac:dyDescent="0.2">
      <c r="B64" s="175" t="str">
        <f t="shared" ref="B64:B75" si="4">IF(B32=0,"",B32)</f>
        <v/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</row>
    <row r="65" spans="2:16" x14ac:dyDescent="0.2">
      <c r="B65" s="175" t="str">
        <f t="shared" si="4"/>
        <v/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</row>
    <row r="66" spans="2:16" x14ac:dyDescent="0.2">
      <c r="B66" s="175" t="str">
        <f t="shared" si="4"/>
        <v/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</row>
    <row r="67" spans="2:16" x14ac:dyDescent="0.2">
      <c r="B67" s="175" t="str">
        <f t="shared" si="4"/>
        <v/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</row>
    <row r="68" spans="2:16" x14ac:dyDescent="0.2">
      <c r="B68" s="175" t="str">
        <f t="shared" si="4"/>
        <v/>
      </c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</row>
    <row r="69" spans="2:16" x14ac:dyDescent="0.2">
      <c r="B69" s="175" t="str">
        <f t="shared" si="4"/>
        <v/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</row>
    <row r="70" spans="2:16" x14ac:dyDescent="0.2">
      <c r="B70" s="175" t="str">
        <f t="shared" si="4"/>
        <v/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</row>
    <row r="71" spans="2:16" x14ac:dyDescent="0.2">
      <c r="B71" s="175" t="str">
        <f t="shared" si="4"/>
        <v/>
      </c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</row>
    <row r="72" spans="2:16" x14ac:dyDescent="0.2">
      <c r="B72" s="175" t="str">
        <f t="shared" si="4"/>
        <v/>
      </c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</row>
    <row r="73" spans="2:16" x14ac:dyDescent="0.2">
      <c r="B73" s="175" t="str">
        <f t="shared" si="4"/>
        <v/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</row>
    <row r="74" spans="2:16" x14ac:dyDescent="0.2">
      <c r="B74" s="175" t="str">
        <f t="shared" si="4"/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</row>
    <row r="75" spans="2:16" x14ac:dyDescent="0.2">
      <c r="B75" s="175" t="str">
        <f t="shared" si="4"/>
        <v/>
      </c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</row>
    <row r="76" spans="2:16" x14ac:dyDescent="0.2">
      <c r="B76" s="215" t="s">
        <v>1</v>
      </c>
      <c r="C76" s="217">
        <f t="shared" ref="C76:N76" si="5">SUM(C64:C75)</f>
        <v>0</v>
      </c>
      <c r="D76" s="217">
        <f t="shared" si="5"/>
        <v>0</v>
      </c>
      <c r="E76" s="217">
        <f t="shared" si="5"/>
        <v>0</v>
      </c>
      <c r="F76" s="217">
        <f t="shared" si="5"/>
        <v>0</v>
      </c>
      <c r="G76" s="217">
        <f t="shared" si="5"/>
        <v>0</v>
      </c>
      <c r="H76" s="217">
        <f t="shared" si="5"/>
        <v>0</v>
      </c>
      <c r="I76" s="217">
        <f t="shared" si="5"/>
        <v>0</v>
      </c>
      <c r="J76" s="217">
        <f t="shared" si="5"/>
        <v>0</v>
      </c>
      <c r="K76" s="217">
        <f t="shared" si="5"/>
        <v>0</v>
      </c>
      <c r="L76" s="217">
        <f t="shared" si="5"/>
        <v>0</v>
      </c>
      <c r="M76" s="217">
        <f t="shared" si="5"/>
        <v>0</v>
      </c>
      <c r="N76" s="217">
        <f t="shared" si="5"/>
        <v>0</v>
      </c>
      <c r="O76" s="217">
        <f t="shared" ref="O76:P76" si="6">SUM(O64:O75)</f>
        <v>0</v>
      </c>
      <c r="P76" s="217">
        <f t="shared" si="6"/>
        <v>0</v>
      </c>
    </row>
    <row r="77" spans="2:16" x14ac:dyDescent="0.2"/>
    <row r="78" spans="2:16" x14ac:dyDescent="0.2">
      <c r="B78" s="166" t="s">
        <v>20</v>
      </c>
      <c r="C78" s="199"/>
      <c r="D78" s="199"/>
      <c r="E78" s="199"/>
    </row>
    <row r="79" spans="2:16" x14ac:dyDescent="0.2">
      <c r="B79" s="335" t="s">
        <v>21</v>
      </c>
      <c r="C79" s="342" t="s">
        <v>22</v>
      </c>
      <c r="D79" s="343"/>
      <c r="E79" s="351" t="s">
        <v>23</v>
      </c>
      <c r="F79" s="334"/>
      <c r="G79" s="326" t="s">
        <v>215</v>
      </c>
      <c r="H79" s="325" t="s">
        <v>120</v>
      </c>
      <c r="I79" s="337" t="s">
        <v>214</v>
      </c>
      <c r="J79" s="325" t="s">
        <v>216</v>
      </c>
    </row>
    <row r="80" spans="2:16" x14ac:dyDescent="0.2">
      <c r="B80" s="336"/>
      <c r="C80" s="344"/>
      <c r="D80" s="345"/>
      <c r="E80" s="334"/>
      <c r="F80" s="334"/>
      <c r="G80" s="334"/>
      <c r="H80" s="334"/>
      <c r="I80" s="334"/>
      <c r="J80" s="334"/>
    </row>
    <row r="81" spans="2:10" x14ac:dyDescent="0.2">
      <c r="B81" s="82"/>
      <c r="C81" s="322"/>
      <c r="D81" s="324"/>
      <c r="E81" s="322"/>
      <c r="F81" s="324"/>
      <c r="G81" s="211"/>
      <c r="H81" s="210"/>
      <c r="I81" s="211"/>
      <c r="J81" s="86"/>
    </row>
    <row r="82" spans="2:10" x14ac:dyDescent="0.2">
      <c r="B82" s="82"/>
      <c r="C82" s="322"/>
      <c r="D82" s="324"/>
      <c r="E82" s="322"/>
      <c r="F82" s="324"/>
      <c r="G82" s="211"/>
      <c r="H82" s="210"/>
      <c r="I82" s="211"/>
      <c r="J82" s="87"/>
    </row>
    <row r="83" spans="2:10" x14ac:dyDescent="0.2">
      <c r="B83" s="82"/>
      <c r="C83" s="322"/>
      <c r="D83" s="324"/>
      <c r="E83" s="322"/>
      <c r="F83" s="324"/>
      <c r="G83" s="211"/>
      <c r="H83" s="210"/>
      <c r="I83" s="211"/>
      <c r="J83" s="87"/>
    </row>
    <row r="84" spans="2:10" x14ac:dyDescent="0.2">
      <c r="B84" s="82"/>
      <c r="C84" s="322"/>
      <c r="D84" s="324"/>
      <c r="E84" s="322"/>
      <c r="F84" s="324"/>
      <c r="G84" s="211"/>
      <c r="H84" s="210"/>
      <c r="I84" s="211"/>
      <c r="J84" s="87"/>
    </row>
    <row r="85" spans="2:10" x14ac:dyDescent="0.2">
      <c r="B85" s="82"/>
      <c r="C85" s="322"/>
      <c r="D85" s="324"/>
      <c r="E85" s="322"/>
      <c r="F85" s="324"/>
      <c r="G85" s="211"/>
      <c r="H85" s="210"/>
      <c r="I85" s="211"/>
      <c r="J85" s="87"/>
    </row>
    <row r="86" spans="2:10" x14ac:dyDescent="0.2">
      <c r="B86" s="82"/>
      <c r="C86" s="322"/>
      <c r="D86" s="324"/>
      <c r="E86" s="322"/>
      <c r="F86" s="324"/>
      <c r="G86" s="211"/>
      <c r="H86" s="210"/>
      <c r="I86" s="211"/>
      <c r="J86" s="87"/>
    </row>
    <row r="87" spans="2:10" x14ac:dyDescent="0.2">
      <c r="B87" s="82"/>
      <c r="C87" s="322"/>
      <c r="D87" s="324"/>
      <c r="E87" s="322"/>
      <c r="F87" s="324"/>
      <c r="G87" s="211"/>
      <c r="H87" s="210"/>
      <c r="I87" s="211"/>
      <c r="J87" s="87"/>
    </row>
    <row r="88" spans="2:10" x14ac:dyDescent="0.2">
      <c r="B88" s="82"/>
      <c r="C88" s="322"/>
      <c r="D88" s="324"/>
      <c r="E88" s="322"/>
      <c r="F88" s="324"/>
      <c r="G88" s="211"/>
      <c r="H88" s="210"/>
      <c r="I88" s="211"/>
      <c r="J88" s="87"/>
    </row>
    <row r="89" spans="2:10" x14ac:dyDescent="0.2">
      <c r="B89" s="82"/>
      <c r="C89" s="322"/>
      <c r="D89" s="324"/>
      <c r="E89" s="322"/>
      <c r="F89" s="324"/>
      <c r="G89" s="211"/>
      <c r="H89" s="210"/>
      <c r="I89" s="211"/>
      <c r="J89" s="87"/>
    </row>
    <row r="90" spans="2:10" x14ac:dyDescent="0.2">
      <c r="B90" s="82"/>
      <c r="C90" s="153"/>
      <c r="D90" s="152"/>
      <c r="E90" s="153"/>
      <c r="F90" s="152"/>
      <c r="G90" s="211"/>
      <c r="H90" s="210"/>
      <c r="I90" s="211"/>
      <c r="J90" s="87"/>
    </row>
    <row r="91" spans="2:10" x14ac:dyDescent="0.2">
      <c r="B91" s="82"/>
      <c r="C91" s="153"/>
      <c r="D91" s="152"/>
      <c r="E91" s="153"/>
      <c r="F91" s="152"/>
      <c r="G91" s="211"/>
      <c r="H91" s="210"/>
      <c r="I91" s="211"/>
      <c r="J91" s="87"/>
    </row>
    <row r="92" spans="2:10" x14ac:dyDescent="0.2">
      <c r="B92" s="82"/>
      <c r="C92" s="322"/>
      <c r="D92" s="324"/>
      <c r="E92" s="322"/>
      <c r="F92" s="324"/>
      <c r="G92" s="211"/>
      <c r="H92" s="210"/>
      <c r="I92" s="211"/>
      <c r="J92" s="87"/>
    </row>
    <row r="93" spans="2:10" x14ac:dyDescent="0.2">
      <c r="B93" s="221" t="s">
        <v>1</v>
      </c>
      <c r="C93" s="358" t="s">
        <v>2</v>
      </c>
      <c r="D93" s="359"/>
      <c r="E93" s="358" t="s">
        <v>2</v>
      </c>
      <c r="F93" s="359"/>
      <c r="G93" s="217">
        <f>SUM(G81:G92)</f>
        <v>0</v>
      </c>
      <c r="H93" s="216" t="s">
        <v>2</v>
      </c>
      <c r="I93" s="217">
        <f>SUM(I81:I92)</f>
        <v>0</v>
      </c>
      <c r="J93" s="218" t="s">
        <v>2</v>
      </c>
    </row>
    <row r="94" spans="2:10" x14ac:dyDescent="0.2"/>
    <row r="95" spans="2:10" x14ac:dyDescent="0.2">
      <c r="B95" s="166" t="s">
        <v>78</v>
      </c>
      <c r="C95" s="199"/>
      <c r="D95" s="199"/>
      <c r="E95" s="199"/>
    </row>
    <row r="96" spans="2:10" x14ac:dyDescent="0.2">
      <c r="B96" s="335" t="s">
        <v>25</v>
      </c>
      <c r="C96" s="342" t="s">
        <v>22</v>
      </c>
      <c r="D96" s="343"/>
      <c r="E96" s="351" t="s">
        <v>23</v>
      </c>
      <c r="F96" s="334"/>
      <c r="G96" s="326" t="s">
        <v>215</v>
      </c>
      <c r="H96" s="325" t="s">
        <v>120</v>
      </c>
      <c r="I96" s="337" t="s">
        <v>214</v>
      </c>
      <c r="J96" s="325" t="s">
        <v>216</v>
      </c>
    </row>
    <row r="97" spans="2:10" x14ac:dyDescent="0.2">
      <c r="B97" s="336"/>
      <c r="C97" s="344"/>
      <c r="D97" s="345"/>
      <c r="E97" s="334"/>
      <c r="F97" s="334"/>
      <c r="G97" s="334"/>
      <c r="H97" s="334"/>
      <c r="I97" s="334"/>
      <c r="J97" s="334"/>
    </row>
    <row r="98" spans="2:10" x14ac:dyDescent="0.2">
      <c r="B98" s="76"/>
      <c r="C98" s="322"/>
      <c r="D98" s="324"/>
      <c r="E98" s="322"/>
      <c r="F98" s="324"/>
      <c r="G98" s="211"/>
      <c r="H98" s="210"/>
      <c r="I98" s="211"/>
      <c r="J98" s="86"/>
    </row>
    <row r="99" spans="2:10" x14ac:dyDescent="0.2">
      <c r="B99" s="76"/>
      <c r="C99" s="322"/>
      <c r="D99" s="324"/>
      <c r="E99" s="322"/>
      <c r="F99" s="324"/>
      <c r="G99" s="211"/>
      <c r="H99" s="210"/>
      <c r="I99" s="211"/>
      <c r="J99" s="87"/>
    </row>
    <row r="100" spans="2:10" x14ac:dyDescent="0.2">
      <c r="B100" s="76"/>
      <c r="C100" s="322"/>
      <c r="D100" s="324"/>
      <c r="E100" s="322"/>
      <c r="F100" s="324"/>
      <c r="G100" s="211"/>
      <c r="H100" s="210"/>
      <c r="I100" s="211"/>
      <c r="J100" s="87"/>
    </row>
    <row r="101" spans="2:10" x14ac:dyDescent="0.2">
      <c r="B101" s="76"/>
      <c r="C101" s="322"/>
      <c r="D101" s="324"/>
      <c r="E101" s="322"/>
      <c r="F101" s="324"/>
      <c r="G101" s="211"/>
      <c r="H101" s="210"/>
      <c r="I101" s="211"/>
      <c r="J101" s="87"/>
    </row>
    <row r="102" spans="2:10" x14ac:dyDescent="0.2">
      <c r="B102" s="76"/>
      <c r="C102" s="322"/>
      <c r="D102" s="324"/>
      <c r="E102" s="322"/>
      <c r="F102" s="324"/>
      <c r="G102" s="211"/>
      <c r="H102" s="210"/>
      <c r="I102" s="211"/>
      <c r="J102" s="87"/>
    </row>
    <row r="103" spans="2:10" x14ac:dyDescent="0.2">
      <c r="B103" s="76"/>
      <c r="C103" s="322"/>
      <c r="D103" s="324"/>
      <c r="E103" s="322"/>
      <c r="F103" s="324"/>
      <c r="G103" s="211"/>
      <c r="H103" s="210"/>
      <c r="I103" s="211"/>
      <c r="J103" s="87"/>
    </row>
    <row r="104" spans="2:10" x14ac:dyDescent="0.2">
      <c r="B104" s="76"/>
      <c r="C104" s="322"/>
      <c r="D104" s="324"/>
      <c r="E104" s="322"/>
      <c r="F104" s="324"/>
      <c r="G104" s="211"/>
      <c r="H104" s="210"/>
      <c r="I104" s="211"/>
      <c r="J104" s="87"/>
    </row>
    <row r="105" spans="2:10" x14ac:dyDescent="0.2">
      <c r="B105" s="76"/>
      <c r="C105" s="322"/>
      <c r="D105" s="324"/>
      <c r="E105" s="322"/>
      <c r="F105" s="324"/>
      <c r="G105" s="211"/>
      <c r="H105" s="210"/>
      <c r="I105" s="211"/>
      <c r="J105" s="87"/>
    </row>
    <row r="106" spans="2:10" x14ac:dyDescent="0.2">
      <c r="B106" s="76"/>
      <c r="C106" s="322"/>
      <c r="D106" s="324"/>
      <c r="E106" s="322"/>
      <c r="F106" s="324"/>
      <c r="G106" s="211"/>
      <c r="H106" s="210"/>
      <c r="I106" s="211"/>
      <c r="J106" s="87"/>
    </row>
    <row r="107" spans="2:10" x14ac:dyDescent="0.2">
      <c r="B107" s="76"/>
      <c r="C107" s="153"/>
      <c r="D107" s="152"/>
      <c r="E107" s="153"/>
      <c r="F107" s="152"/>
      <c r="G107" s="211"/>
      <c r="H107" s="210"/>
      <c r="I107" s="211"/>
      <c r="J107" s="87"/>
    </row>
    <row r="108" spans="2:10" x14ac:dyDescent="0.2">
      <c r="B108" s="76"/>
      <c r="C108" s="153"/>
      <c r="D108" s="152"/>
      <c r="E108" s="153"/>
      <c r="F108" s="152"/>
      <c r="G108" s="211"/>
      <c r="H108" s="210"/>
      <c r="I108" s="211"/>
      <c r="J108" s="87"/>
    </row>
    <row r="109" spans="2:10" x14ac:dyDescent="0.2">
      <c r="B109" s="76"/>
      <c r="C109" s="322"/>
      <c r="D109" s="324"/>
      <c r="E109" s="322"/>
      <c r="F109" s="324"/>
      <c r="G109" s="211"/>
      <c r="H109" s="210"/>
      <c r="I109" s="211"/>
      <c r="J109" s="87"/>
    </row>
    <row r="110" spans="2:10" x14ac:dyDescent="0.2">
      <c r="B110" s="221" t="s">
        <v>1</v>
      </c>
      <c r="C110" s="358" t="s">
        <v>2</v>
      </c>
      <c r="D110" s="359"/>
      <c r="E110" s="358" t="s">
        <v>2</v>
      </c>
      <c r="F110" s="359"/>
      <c r="G110" s="217">
        <f>SUM(G98:G109)</f>
        <v>0</v>
      </c>
      <c r="H110" s="216" t="s">
        <v>2</v>
      </c>
      <c r="I110" s="217">
        <f>SUM(I98:I109)</f>
        <v>0</v>
      </c>
      <c r="J110" s="218" t="s">
        <v>2</v>
      </c>
    </row>
    <row r="111" spans="2:10" x14ac:dyDescent="0.2"/>
    <row r="112" spans="2:10" x14ac:dyDescent="0.2">
      <c r="B112" s="166" t="s">
        <v>26</v>
      </c>
      <c r="C112" s="199"/>
      <c r="D112" s="199"/>
      <c r="E112" s="199"/>
    </row>
    <row r="113" spans="2:14" x14ac:dyDescent="0.2">
      <c r="B113" s="329" t="s">
        <v>58</v>
      </c>
      <c r="C113" s="342" t="s">
        <v>30</v>
      </c>
      <c r="D113" s="343"/>
      <c r="E113" s="290" t="s">
        <v>153</v>
      </c>
      <c r="F113" s="326" t="s">
        <v>14</v>
      </c>
      <c r="G113" s="332" t="s">
        <v>211</v>
      </c>
      <c r="H113" s="332" t="s">
        <v>212</v>
      </c>
      <c r="I113" s="332" t="s">
        <v>213</v>
      </c>
      <c r="J113" s="332" t="s">
        <v>154</v>
      </c>
      <c r="K113" s="332" t="s">
        <v>24</v>
      </c>
      <c r="L113" s="290" t="s">
        <v>15</v>
      </c>
      <c r="M113" s="290" t="s">
        <v>16</v>
      </c>
      <c r="N113" s="290" t="s">
        <v>216</v>
      </c>
    </row>
    <row r="114" spans="2:14" x14ac:dyDescent="0.2">
      <c r="B114" s="330"/>
      <c r="C114" s="360"/>
      <c r="D114" s="361"/>
      <c r="E114" s="291"/>
      <c r="F114" s="327"/>
      <c r="G114" s="333"/>
      <c r="H114" s="333"/>
      <c r="I114" s="353"/>
      <c r="J114" s="353"/>
      <c r="K114" s="353"/>
      <c r="L114" s="353"/>
      <c r="M114" s="353"/>
      <c r="N114" s="353"/>
    </row>
    <row r="115" spans="2:14" x14ac:dyDescent="0.2">
      <c r="B115" s="331"/>
      <c r="C115" s="344"/>
      <c r="D115" s="345"/>
      <c r="E115" s="328"/>
      <c r="F115" s="328"/>
      <c r="G115" s="328"/>
      <c r="H115" s="328"/>
      <c r="I115" s="354"/>
      <c r="J115" s="354"/>
      <c r="K115" s="354"/>
      <c r="L115" s="354"/>
      <c r="M115" s="354"/>
      <c r="N115" s="354"/>
    </row>
    <row r="116" spans="2:14" x14ac:dyDescent="0.2">
      <c r="B116" s="76"/>
      <c r="C116" s="322"/>
      <c r="D116" s="324"/>
      <c r="E116" s="210"/>
      <c r="F116" s="211"/>
      <c r="G116" s="212"/>
      <c r="H116" s="213" t="str">
        <f>IF(G116/7.5345=0,"",G116/7.5345)</f>
        <v/>
      </c>
      <c r="I116" s="211"/>
      <c r="J116" s="210"/>
      <c r="K116" s="210"/>
      <c r="L116" s="172"/>
      <c r="M116" s="172"/>
      <c r="N116" s="86"/>
    </row>
    <row r="117" spans="2:14" x14ac:dyDescent="0.2">
      <c r="B117" s="76"/>
      <c r="C117" s="322"/>
      <c r="D117" s="324"/>
      <c r="E117" s="210"/>
      <c r="F117" s="211"/>
      <c r="G117" s="211"/>
      <c r="H117" s="213" t="str">
        <f t="shared" ref="H117:H127" si="7">IF(G117/7.5345=0,"",G117/7.5345)</f>
        <v/>
      </c>
      <c r="I117" s="211"/>
      <c r="J117" s="210"/>
      <c r="K117" s="210"/>
      <c r="L117" s="172"/>
      <c r="M117" s="172"/>
      <c r="N117" s="87"/>
    </row>
    <row r="118" spans="2:14" x14ac:dyDescent="0.2">
      <c r="B118" s="76"/>
      <c r="C118" s="322"/>
      <c r="D118" s="324"/>
      <c r="E118" s="210"/>
      <c r="F118" s="211"/>
      <c r="G118" s="211"/>
      <c r="H118" s="213" t="str">
        <f t="shared" si="7"/>
        <v/>
      </c>
      <c r="I118" s="211"/>
      <c r="J118" s="210"/>
      <c r="K118" s="210"/>
      <c r="L118" s="172"/>
      <c r="M118" s="172"/>
      <c r="N118" s="87"/>
    </row>
    <row r="119" spans="2:14" x14ac:dyDescent="0.2">
      <c r="B119" s="76"/>
      <c r="C119" s="322"/>
      <c r="D119" s="324"/>
      <c r="E119" s="210"/>
      <c r="F119" s="211"/>
      <c r="G119" s="211"/>
      <c r="H119" s="213" t="str">
        <f t="shared" si="7"/>
        <v/>
      </c>
      <c r="I119" s="211"/>
      <c r="J119" s="210"/>
      <c r="K119" s="210"/>
      <c r="L119" s="172"/>
      <c r="M119" s="172"/>
      <c r="N119" s="87"/>
    </row>
    <row r="120" spans="2:14" x14ac:dyDescent="0.2">
      <c r="B120" s="76"/>
      <c r="C120" s="322"/>
      <c r="D120" s="324"/>
      <c r="E120" s="210"/>
      <c r="F120" s="211"/>
      <c r="G120" s="211"/>
      <c r="H120" s="213" t="str">
        <f t="shared" si="7"/>
        <v/>
      </c>
      <c r="I120" s="211"/>
      <c r="J120" s="210"/>
      <c r="K120" s="210"/>
      <c r="L120" s="172"/>
      <c r="M120" s="172"/>
      <c r="N120" s="87"/>
    </row>
    <row r="121" spans="2:14" x14ac:dyDescent="0.2">
      <c r="B121" s="76"/>
      <c r="C121" s="322"/>
      <c r="D121" s="324"/>
      <c r="E121" s="210"/>
      <c r="F121" s="211"/>
      <c r="G121" s="211"/>
      <c r="H121" s="213" t="str">
        <f t="shared" si="7"/>
        <v/>
      </c>
      <c r="I121" s="211"/>
      <c r="J121" s="210"/>
      <c r="K121" s="210"/>
      <c r="L121" s="172"/>
      <c r="M121" s="172"/>
      <c r="N121" s="87"/>
    </row>
    <row r="122" spans="2:14" x14ac:dyDescent="0.2">
      <c r="B122" s="76"/>
      <c r="C122" s="322"/>
      <c r="D122" s="324"/>
      <c r="E122" s="210"/>
      <c r="F122" s="211"/>
      <c r="G122" s="211"/>
      <c r="H122" s="213" t="str">
        <f t="shared" si="7"/>
        <v/>
      </c>
      <c r="I122" s="211"/>
      <c r="J122" s="210"/>
      <c r="K122" s="210"/>
      <c r="L122" s="172"/>
      <c r="M122" s="172"/>
      <c r="N122" s="87"/>
    </row>
    <row r="123" spans="2:14" x14ac:dyDescent="0.2">
      <c r="B123" s="76"/>
      <c r="C123" s="322"/>
      <c r="D123" s="324"/>
      <c r="E123" s="210"/>
      <c r="F123" s="211"/>
      <c r="G123" s="211"/>
      <c r="H123" s="213" t="str">
        <f t="shared" si="7"/>
        <v/>
      </c>
      <c r="I123" s="211"/>
      <c r="J123" s="210"/>
      <c r="K123" s="210"/>
      <c r="L123" s="172"/>
      <c r="M123" s="172"/>
      <c r="N123" s="87"/>
    </row>
    <row r="124" spans="2:14" x14ac:dyDescent="0.2">
      <c r="B124" s="76"/>
      <c r="C124" s="322"/>
      <c r="D124" s="324"/>
      <c r="E124" s="210"/>
      <c r="F124" s="211"/>
      <c r="G124" s="211"/>
      <c r="H124" s="213" t="str">
        <f t="shared" si="7"/>
        <v/>
      </c>
      <c r="I124" s="211"/>
      <c r="J124" s="210"/>
      <c r="K124" s="210"/>
      <c r="L124" s="172"/>
      <c r="M124" s="172"/>
      <c r="N124" s="87"/>
    </row>
    <row r="125" spans="2:14" x14ac:dyDescent="0.2">
      <c r="B125" s="76"/>
      <c r="C125" s="322"/>
      <c r="D125" s="323"/>
      <c r="E125" s="210"/>
      <c r="F125" s="211"/>
      <c r="G125" s="211"/>
      <c r="H125" s="213" t="str">
        <f t="shared" si="7"/>
        <v/>
      </c>
      <c r="I125" s="211"/>
      <c r="J125" s="210"/>
      <c r="K125" s="210"/>
      <c r="L125" s="172"/>
      <c r="M125" s="172"/>
      <c r="N125" s="87"/>
    </row>
    <row r="126" spans="2:14" x14ac:dyDescent="0.2">
      <c r="B126" s="76"/>
      <c r="C126" s="322"/>
      <c r="D126" s="323"/>
      <c r="E126" s="210"/>
      <c r="F126" s="211"/>
      <c r="G126" s="211"/>
      <c r="H126" s="213" t="str">
        <f t="shared" si="7"/>
        <v/>
      </c>
      <c r="I126" s="211"/>
      <c r="J126" s="210"/>
      <c r="K126" s="210"/>
      <c r="L126" s="172"/>
      <c r="M126" s="172"/>
      <c r="N126" s="87"/>
    </row>
    <row r="127" spans="2:14" x14ac:dyDescent="0.2">
      <c r="B127" s="76"/>
      <c r="C127" s="322"/>
      <c r="D127" s="324"/>
      <c r="E127" s="210"/>
      <c r="F127" s="211"/>
      <c r="G127" s="211"/>
      <c r="H127" s="213" t="str">
        <f t="shared" si="7"/>
        <v/>
      </c>
      <c r="I127" s="211"/>
      <c r="J127" s="210"/>
      <c r="K127" s="210"/>
      <c r="L127" s="172"/>
      <c r="M127" s="172"/>
      <c r="N127" s="87"/>
    </row>
    <row r="128" spans="2:14" x14ac:dyDescent="0.2">
      <c r="B128" s="221" t="s">
        <v>1</v>
      </c>
      <c r="C128" s="358" t="s">
        <v>2</v>
      </c>
      <c r="D128" s="359"/>
      <c r="E128" s="216" t="s">
        <v>2</v>
      </c>
      <c r="F128" s="217">
        <f>SUM(F116:F127)</f>
        <v>0</v>
      </c>
      <c r="G128" s="217">
        <f>SUM(G116:G127)</f>
        <v>0</v>
      </c>
      <c r="H128" s="217">
        <f>SUM(H116:H127)</f>
        <v>0</v>
      </c>
      <c r="I128" s="217">
        <f>SUM(I116:I127)</f>
        <v>0</v>
      </c>
      <c r="J128" s="216" t="s">
        <v>2</v>
      </c>
      <c r="K128" s="216" t="s">
        <v>2</v>
      </c>
      <c r="L128" s="218" t="s">
        <v>2</v>
      </c>
      <c r="M128" s="218" t="s">
        <v>2</v>
      </c>
      <c r="N128" s="218" t="s">
        <v>2</v>
      </c>
    </row>
    <row r="129" x14ac:dyDescent="0.2"/>
  </sheetData>
  <sheetProtection selectLockedCells="1"/>
  <mergeCells count="104">
    <mergeCell ref="O47:P48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126:D126"/>
    <mergeCell ref="C127:D127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</mergeCells>
  <phoneticPr fontId="25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B030C003-0526-4F1A-9C92-2C4942F5C9D1}">
      <formula1>vrsta2</formula1>
    </dataValidation>
    <dataValidation type="list" allowBlank="1" showInputMessage="1" showErrorMessage="1" sqref="B98:B109" xr:uid="{EF70612F-69AC-462A-AC2C-923A7710B578}">
      <formula1>osnova1</formula1>
    </dataValidation>
    <dataValidation type="list" allowBlank="1" showInputMessage="1" showErrorMessage="1" sqref="L18:L29 L32:L43 L116:L127" xr:uid="{8465A714-6F33-414F-84AB-9ABAA73B76A8}">
      <formula1>otplata1</formula1>
    </dataValidation>
    <dataValidation allowBlank="1" showInputMessage="1" showErrorMessage="1" prompt="Unose se procijenjene vrijednosti instrumenata osiguranja." sqref="N18 J98 J81 N116" xr:uid="{685D1071-B6DE-4648-BB2E-605D57F7A1E4}"/>
    <dataValidation allowBlank="1" showInputMessage="1" showErrorMessage="1" prompt="Ukupno stanje treba odgovarati stanju iz financijskih izvještaja na isti dan." sqref="F18 F32 G116" xr:uid="{C8CFC817-4FAE-4929-93A0-192E6B9CF582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56" customWidth="1"/>
    <col min="2" max="2" width="26" style="56" customWidth="1"/>
    <col min="3" max="9" width="15.42578125" style="56" customWidth="1"/>
    <col min="10" max="10" width="15.42578125" style="69" customWidth="1"/>
    <col min="11" max="11" width="5" style="70" customWidth="1"/>
    <col min="12" max="14" width="0" style="56" hidden="1" customWidth="1"/>
    <col min="15" max="16384" width="9.140625" style="5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6" t="str">
        <f>IF('Poslovni plan'!B5=0,"Prenosi se s prve stranice",'Poslovni plan'!B5)</f>
        <v>Tablice klijenta-izravno-obs</v>
      </c>
    </row>
    <row r="6" spans="1:14" ht="12.75" customHeight="1" x14ac:dyDescent="0.2">
      <c r="B6" s="15" t="s">
        <v>264</v>
      </c>
    </row>
    <row r="7" spans="1:14" ht="12.75" customHeight="1" x14ac:dyDescent="0.2">
      <c r="B7" s="47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89"/>
      <c r="B8" s="15" t="s">
        <v>265</v>
      </c>
      <c r="D8" s="88"/>
      <c r="F8" s="88"/>
      <c r="H8" s="88"/>
      <c r="J8" s="88"/>
      <c r="L8" s="88"/>
      <c r="M8" s="90"/>
      <c r="N8" s="91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123</v>
      </c>
      <c r="C11" s="71"/>
      <c r="D11" s="71"/>
      <c r="E11" s="71"/>
      <c r="F11" s="71"/>
      <c r="G11" s="71"/>
      <c r="H11" s="71"/>
      <c r="I11" s="71"/>
      <c r="J11" s="92"/>
    </row>
    <row r="12" spans="1:14" ht="12.75" customHeight="1" x14ac:dyDescent="0.2">
      <c r="B12" s="93" t="s">
        <v>267</v>
      </c>
    </row>
    <row r="13" spans="1:14" ht="12.75" customHeight="1" x14ac:dyDescent="0.2">
      <c r="B13" s="94"/>
    </row>
    <row r="14" spans="1:14" ht="12.75" customHeight="1" x14ac:dyDescent="0.2">
      <c r="B14" s="73" t="s">
        <v>6</v>
      </c>
      <c r="F14" s="95"/>
      <c r="I14" s="51" t="s">
        <v>64</v>
      </c>
      <c r="J14" s="72"/>
    </row>
    <row r="15" spans="1:14" ht="12.75" customHeight="1" x14ac:dyDescent="0.2">
      <c r="B15" s="373" t="s">
        <v>7</v>
      </c>
      <c r="C15" s="373" t="s">
        <v>246</v>
      </c>
      <c r="D15" s="373" t="s">
        <v>247</v>
      </c>
      <c r="E15" s="373" t="s">
        <v>217</v>
      </c>
      <c r="F15" s="369" t="s">
        <v>254</v>
      </c>
      <c r="G15" s="377"/>
      <c r="H15" s="377"/>
      <c r="I15" s="378"/>
      <c r="J15" s="368" t="s">
        <v>263</v>
      </c>
    </row>
    <row r="16" spans="1:14" ht="12.75" customHeight="1" x14ac:dyDescent="0.2">
      <c r="B16" s="373"/>
      <c r="C16" s="373"/>
      <c r="D16" s="373"/>
      <c r="E16" s="373"/>
      <c r="F16" s="368" t="s">
        <v>8</v>
      </c>
      <c r="G16" s="368" t="s">
        <v>9</v>
      </c>
      <c r="H16" s="368" t="s">
        <v>10</v>
      </c>
      <c r="I16" s="368" t="s">
        <v>11</v>
      </c>
      <c r="J16" s="380"/>
    </row>
    <row r="17" spans="2:10" ht="12.75" customHeight="1" x14ac:dyDescent="0.2">
      <c r="B17" s="373"/>
      <c r="C17" s="373"/>
      <c r="D17" s="373"/>
      <c r="E17" s="373"/>
      <c r="F17" s="273"/>
      <c r="G17" s="273"/>
      <c r="H17" s="273"/>
      <c r="I17" s="273"/>
      <c r="J17" s="273"/>
    </row>
    <row r="18" spans="2:10" ht="12.75" customHeight="1" x14ac:dyDescent="0.2">
      <c r="B18" s="96"/>
      <c r="C18" s="83"/>
      <c r="D18" s="84" t="str">
        <f>IF(C18=0,"",C18/7.5345)</f>
        <v/>
      </c>
      <c r="E18" s="75"/>
      <c r="F18" s="75"/>
      <c r="G18" s="75"/>
      <c r="H18" s="75"/>
      <c r="I18" s="75"/>
      <c r="J18" s="75"/>
    </row>
    <row r="19" spans="2:10" ht="12.75" customHeight="1" x14ac:dyDescent="0.2">
      <c r="B19" s="76"/>
      <c r="C19" s="75"/>
      <c r="D19" s="84" t="str">
        <f t="shared" ref="D19:D29" si="0">IF(C19=0,"",C19/7.5345)</f>
        <v/>
      </c>
      <c r="E19" s="75"/>
      <c r="F19" s="75"/>
      <c r="G19" s="75"/>
      <c r="H19" s="75"/>
      <c r="I19" s="75"/>
      <c r="J19" s="75"/>
    </row>
    <row r="20" spans="2:10" ht="12.75" customHeight="1" x14ac:dyDescent="0.2">
      <c r="B20" s="76"/>
      <c r="C20" s="75"/>
      <c r="D20" s="84" t="str">
        <f t="shared" si="0"/>
        <v/>
      </c>
      <c r="E20" s="75"/>
      <c r="F20" s="75"/>
      <c r="G20" s="75"/>
      <c r="H20" s="75"/>
      <c r="I20" s="75"/>
      <c r="J20" s="75"/>
    </row>
    <row r="21" spans="2:10" ht="12.75" customHeight="1" x14ac:dyDescent="0.2">
      <c r="B21" s="76"/>
      <c r="C21" s="75"/>
      <c r="D21" s="84" t="str">
        <f t="shared" si="0"/>
        <v/>
      </c>
      <c r="E21" s="75"/>
      <c r="F21" s="75"/>
      <c r="G21" s="75"/>
      <c r="H21" s="75"/>
      <c r="I21" s="75"/>
      <c r="J21" s="75"/>
    </row>
    <row r="22" spans="2:10" ht="12.75" customHeight="1" x14ac:dyDescent="0.2">
      <c r="B22" s="76"/>
      <c r="C22" s="75"/>
      <c r="D22" s="84" t="str">
        <f t="shared" si="0"/>
        <v/>
      </c>
      <c r="E22" s="75"/>
      <c r="F22" s="75"/>
      <c r="G22" s="75"/>
      <c r="H22" s="75"/>
      <c r="I22" s="75"/>
      <c r="J22" s="75"/>
    </row>
    <row r="23" spans="2:10" ht="12.75" customHeight="1" x14ac:dyDescent="0.2">
      <c r="B23" s="76"/>
      <c r="C23" s="75"/>
      <c r="D23" s="84" t="str">
        <f t="shared" si="0"/>
        <v/>
      </c>
      <c r="E23" s="75"/>
      <c r="F23" s="75"/>
      <c r="G23" s="75"/>
      <c r="H23" s="75"/>
      <c r="I23" s="75"/>
      <c r="J23" s="75"/>
    </row>
    <row r="24" spans="2:10" ht="12.75" customHeight="1" x14ac:dyDescent="0.2">
      <c r="B24" s="76"/>
      <c r="C24" s="75"/>
      <c r="D24" s="84" t="str">
        <f t="shared" si="0"/>
        <v/>
      </c>
      <c r="E24" s="75"/>
      <c r="F24" s="75"/>
      <c r="G24" s="75"/>
      <c r="H24" s="75"/>
      <c r="I24" s="75"/>
      <c r="J24" s="75"/>
    </row>
    <row r="25" spans="2:10" ht="12.75" customHeight="1" x14ac:dyDescent="0.2">
      <c r="B25" s="76"/>
      <c r="C25" s="75"/>
      <c r="D25" s="84" t="str">
        <f t="shared" si="0"/>
        <v/>
      </c>
      <c r="E25" s="75"/>
      <c r="F25" s="75"/>
      <c r="G25" s="75"/>
      <c r="H25" s="75"/>
      <c r="I25" s="75"/>
      <c r="J25" s="75"/>
    </row>
    <row r="26" spans="2:10" ht="12.75" customHeight="1" x14ac:dyDescent="0.2">
      <c r="B26" s="76"/>
      <c r="C26" s="75"/>
      <c r="D26" s="84" t="str">
        <f t="shared" si="0"/>
        <v/>
      </c>
      <c r="E26" s="75"/>
      <c r="F26" s="75"/>
      <c r="G26" s="75"/>
      <c r="H26" s="75"/>
      <c r="I26" s="75"/>
      <c r="J26" s="75"/>
    </row>
    <row r="27" spans="2:10" ht="12.75" customHeight="1" x14ac:dyDescent="0.2">
      <c r="B27" s="76"/>
      <c r="C27" s="75"/>
      <c r="D27" s="84" t="str">
        <f t="shared" si="0"/>
        <v/>
      </c>
      <c r="E27" s="75"/>
      <c r="F27" s="75"/>
      <c r="G27" s="75"/>
      <c r="H27" s="75"/>
      <c r="I27" s="75"/>
      <c r="J27" s="75"/>
    </row>
    <row r="28" spans="2:10" ht="12.75" customHeight="1" x14ac:dyDescent="0.2">
      <c r="B28" s="76"/>
      <c r="C28" s="75"/>
      <c r="D28" s="84" t="str">
        <f t="shared" si="0"/>
        <v/>
      </c>
      <c r="E28" s="75"/>
      <c r="F28" s="75"/>
      <c r="G28" s="75"/>
      <c r="H28" s="75"/>
      <c r="I28" s="75"/>
      <c r="J28" s="75"/>
    </row>
    <row r="29" spans="2:10" ht="12.75" customHeight="1" x14ac:dyDescent="0.2">
      <c r="B29" s="97" t="s">
        <v>166</v>
      </c>
      <c r="C29" s="75"/>
      <c r="D29" s="84" t="str">
        <f t="shared" si="0"/>
        <v/>
      </c>
      <c r="E29" s="75"/>
      <c r="F29" s="75"/>
      <c r="G29" s="75"/>
      <c r="H29" s="75"/>
      <c r="I29" s="75"/>
      <c r="J29" s="75"/>
    </row>
    <row r="30" spans="2:10" ht="12.75" customHeight="1" x14ac:dyDescent="0.2">
      <c r="B30" s="98" t="s">
        <v>1</v>
      </c>
      <c r="C30" s="99">
        <f>SUM(C18:C29)</f>
        <v>0</v>
      </c>
      <c r="D30" s="99">
        <f>SUM(D18:D29)</f>
        <v>0</v>
      </c>
      <c r="E30" s="99">
        <f>SUM(E18:E29)</f>
        <v>0</v>
      </c>
      <c r="F30" s="99">
        <f t="shared" ref="F30:J30" si="1">SUM(F18:F29)</f>
        <v>0</v>
      </c>
      <c r="G30" s="99">
        <f t="shared" si="1"/>
        <v>0</v>
      </c>
      <c r="H30" s="99">
        <f t="shared" si="1"/>
        <v>0</v>
      </c>
      <c r="I30" s="99">
        <f t="shared" si="1"/>
        <v>0</v>
      </c>
      <c r="J30" s="99">
        <f t="shared" si="1"/>
        <v>0</v>
      </c>
    </row>
    <row r="31" spans="2:10" ht="12.75" customHeight="1" x14ac:dyDescent="0.2"/>
    <row r="32" spans="2:10" ht="12.75" customHeight="1" x14ac:dyDescent="0.2">
      <c r="B32" s="73" t="s">
        <v>12</v>
      </c>
    </row>
    <row r="33" spans="2:9" ht="12.75" customHeight="1" x14ac:dyDescent="0.2">
      <c r="B33" s="373" t="s">
        <v>119</v>
      </c>
      <c r="C33" s="373" t="s">
        <v>218</v>
      </c>
      <c r="D33" s="373" t="s">
        <v>219</v>
      </c>
      <c r="E33" s="375" t="s">
        <v>13</v>
      </c>
      <c r="F33" s="375"/>
      <c r="G33" s="369" t="s">
        <v>178</v>
      </c>
      <c r="H33" s="370"/>
      <c r="I33" s="259"/>
    </row>
    <row r="34" spans="2:9" ht="12.75" customHeight="1" x14ac:dyDescent="0.2">
      <c r="B34" s="373"/>
      <c r="C34" s="373"/>
      <c r="D34" s="373"/>
      <c r="E34" s="375"/>
      <c r="F34" s="375"/>
      <c r="G34" s="369"/>
      <c r="H34" s="370"/>
      <c r="I34" s="259"/>
    </row>
    <row r="35" spans="2:9" ht="12.75" customHeight="1" x14ac:dyDescent="0.2">
      <c r="B35" s="374"/>
      <c r="C35" s="373"/>
      <c r="D35" s="374"/>
      <c r="E35" s="376"/>
      <c r="F35" s="376"/>
      <c r="G35" s="371"/>
      <c r="H35" s="372"/>
      <c r="I35" s="259"/>
    </row>
    <row r="36" spans="2:9" ht="12.75" customHeight="1" x14ac:dyDescent="0.2">
      <c r="B36" s="76"/>
      <c r="C36" s="75"/>
      <c r="D36" s="85"/>
      <c r="E36" s="379"/>
      <c r="F36" s="379"/>
      <c r="G36" s="363"/>
      <c r="H36" s="364"/>
      <c r="I36" s="365"/>
    </row>
    <row r="37" spans="2:9" ht="12.75" customHeight="1" x14ac:dyDescent="0.2">
      <c r="B37" s="76"/>
      <c r="C37" s="75"/>
      <c r="D37" s="85"/>
      <c r="E37" s="379"/>
      <c r="F37" s="379"/>
      <c r="G37" s="363"/>
      <c r="H37" s="364"/>
      <c r="I37" s="365"/>
    </row>
    <row r="38" spans="2:9" ht="12.75" customHeight="1" x14ac:dyDescent="0.2">
      <c r="B38" s="76"/>
      <c r="C38" s="75"/>
      <c r="D38" s="85"/>
      <c r="E38" s="379"/>
      <c r="F38" s="379"/>
      <c r="G38" s="363"/>
      <c r="H38" s="364"/>
      <c r="I38" s="365"/>
    </row>
    <row r="39" spans="2:9" ht="12.75" customHeight="1" x14ac:dyDescent="0.2">
      <c r="B39" s="76"/>
      <c r="C39" s="75"/>
      <c r="D39" s="85"/>
      <c r="E39" s="379"/>
      <c r="F39" s="379"/>
      <c r="G39" s="363"/>
      <c r="H39" s="364"/>
      <c r="I39" s="365"/>
    </row>
    <row r="40" spans="2:9" ht="12.75" customHeight="1" x14ac:dyDescent="0.2">
      <c r="B40" s="76"/>
      <c r="C40" s="75"/>
      <c r="D40" s="85"/>
      <c r="E40" s="379"/>
      <c r="F40" s="379"/>
      <c r="G40" s="363"/>
      <c r="H40" s="364"/>
      <c r="I40" s="365"/>
    </row>
    <row r="41" spans="2:9" ht="12.75" customHeight="1" x14ac:dyDescent="0.2">
      <c r="B41" s="76"/>
      <c r="C41" s="75"/>
      <c r="D41" s="85"/>
      <c r="E41" s="379"/>
      <c r="F41" s="379"/>
      <c r="G41" s="363"/>
      <c r="H41" s="364"/>
      <c r="I41" s="365"/>
    </row>
    <row r="42" spans="2:9" ht="12.75" customHeight="1" x14ac:dyDescent="0.2">
      <c r="B42" s="76"/>
      <c r="C42" s="75"/>
      <c r="D42" s="85"/>
      <c r="E42" s="379"/>
      <c r="F42" s="379"/>
      <c r="G42" s="363"/>
      <c r="H42" s="364"/>
      <c r="I42" s="365"/>
    </row>
    <row r="43" spans="2:9" ht="12.75" customHeight="1" x14ac:dyDescent="0.2">
      <c r="B43" s="76"/>
      <c r="C43" s="75"/>
      <c r="D43" s="85"/>
      <c r="E43" s="379"/>
      <c r="F43" s="379"/>
      <c r="G43" s="363"/>
      <c r="H43" s="364"/>
      <c r="I43" s="365"/>
    </row>
    <row r="44" spans="2:9" ht="12.75" customHeight="1" x14ac:dyDescent="0.2">
      <c r="B44" s="76"/>
      <c r="C44" s="75"/>
      <c r="D44" s="85"/>
      <c r="E44" s="379"/>
      <c r="F44" s="379"/>
      <c r="G44" s="363"/>
      <c r="H44" s="364"/>
      <c r="I44" s="365"/>
    </row>
    <row r="45" spans="2:9" ht="12.75" customHeight="1" x14ac:dyDescent="0.2">
      <c r="B45" s="100"/>
      <c r="C45" s="75"/>
      <c r="D45" s="85"/>
      <c r="E45" s="379"/>
      <c r="F45" s="379"/>
      <c r="G45" s="363"/>
      <c r="H45" s="364"/>
      <c r="I45" s="365"/>
    </row>
    <row r="46" spans="2:9" ht="12.75" customHeight="1" x14ac:dyDescent="0.2">
      <c r="B46" s="76"/>
      <c r="C46" s="75"/>
      <c r="D46" s="85"/>
      <c r="E46" s="379"/>
      <c r="F46" s="379"/>
      <c r="G46" s="363"/>
      <c r="H46" s="364"/>
      <c r="I46" s="365"/>
    </row>
    <row r="47" spans="2:9" ht="12.75" customHeight="1" x14ac:dyDescent="0.2">
      <c r="B47" s="98" t="s">
        <v>1</v>
      </c>
      <c r="C47" s="99">
        <f>SUM(C36:C46)</f>
        <v>0</v>
      </c>
      <c r="D47" s="99">
        <f>SUM(D36:D46)</f>
        <v>0</v>
      </c>
      <c r="E47" s="381" t="s">
        <v>2</v>
      </c>
      <c r="F47" s="381"/>
      <c r="G47" s="366" t="s">
        <v>2</v>
      </c>
      <c r="H47" s="367"/>
      <c r="I47" s="259"/>
    </row>
    <row r="48" spans="2:9" ht="12.75" customHeight="1" x14ac:dyDescent="0.2"/>
  </sheetData>
  <sheetProtection algorithmName="SHA-512" hashValue="CY8ysFnqkXYxXib6rI764YziX5/+nbNVIseBLwXDzxpn4yZ80xymw878hIlCRd75y+mRn8niv7LerG4bkBLNpg==" saltValue="SXDlKqjOB+b6LeY0mO++Lg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43" customWidth="1"/>
    <col min="2" max="2" width="30.140625" style="43" customWidth="1"/>
    <col min="3" max="3" width="15.42578125" style="44" customWidth="1"/>
    <col min="4" max="4" width="9.140625" style="101" customWidth="1"/>
    <col min="5" max="5" width="15.42578125" style="44" customWidth="1"/>
    <col min="6" max="6" width="9.140625" style="101" customWidth="1"/>
    <col min="7" max="7" width="15.42578125" style="44" customWidth="1"/>
    <col min="8" max="8" width="9.140625" style="101" customWidth="1"/>
    <col min="9" max="9" width="15.42578125" style="44" customWidth="1"/>
    <col min="10" max="10" width="9.140625" style="101" customWidth="1"/>
    <col min="11" max="11" width="15.42578125" style="44" customWidth="1"/>
    <col min="12" max="12" width="9.140625" style="101" customWidth="1"/>
    <col min="13" max="13" width="5" style="44" customWidth="1"/>
    <col min="14" max="16384" width="9.140625" style="44" hidden="1"/>
  </cols>
  <sheetData>
    <row r="1" spans="1:21" ht="12.75" customHeight="1" x14ac:dyDescent="0.2"/>
    <row r="2" spans="1:21" ht="12.75" customHeight="1" x14ac:dyDescent="0.2">
      <c r="B2" s="102"/>
      <c r="D2" s="44"/>
      <c r="F2" s="44"/>
      <c r="H2" s="44"/>
      <c r="J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2.75" customHeight="1" x14ac:dyDescent="0.2">
      <c r="B3" s="102"/>
      <c r="D3" s="44"/>
      <c r="F3" s="44"/>
      <c r="H3" s="44"/>
      <c r="J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2.75" customHeight="1" x14ac:dyDescent="0.2">
      <c r="B4" s="102"/>
      <c r="D4" s="44"/>
      <c r="F4" s="44"/>
      <c r="H4" s="44"/>
      <c r="J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2.75" customHeight="1" x14ac:dyDescent="0.2">
      <c r="B5" s="46" t="str">
        <f>IF('Poslovni plan'!B5=0,"Prenosi se s prve stranice",'Poslovni plan'!B5)</f>
        <v>Tablice klijenta-izravno-obs</v>
      </c>
      <c r="D5" s="44"/>
      <c r="F5" s="44"/>
      <c r="H5" s="44"/>
      <c r="J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2.75" customHeight="1" x14ac:dyDescent="0.2">
      <c r="B6" s="15" t="s">
        <v>264</v>
      </c>
      <c r="D6" s="44"/>
      <c r="F6" s="44"/>
      <c r="H6" s="44"/>
      <c r="J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2.75" customHeight="1" x14ac:dyDescent="0.2">
      <c r="B7" s="47" t="str">
        <f>IF('Poslovni plan'!B7=0,"Prenosi se s prve stranice",'Poslovni plan'!B7)</f>
        <v>Prenosi se s prve stranice</v>
      </c>
      <c r="D7" s="44"/>
      <c r="F7" s="44"/>
      <c r="H7" s="44"/>
      <c r="J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2.75" customHeight="1" x14ac:dyDescent="0.2">
      <c r="B8" s="15" t="s">
        <v>265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122</v>
      </c>
      <c r="C11" s="49"/>
      <c r="D11" s="103"/>
      <c r="E11" s="49"/>
      <c r="F11" s="103"/>
      <c r="G11" s="49"/>
      <c r="H11" s="103"/>
      <c r="I11" s="49"/>
      <c r="J11" s="103"/>
      <c r="K11" s="49"/>
      <c r="L11" s="103"/>
    </row>
    <row r="12" spans="1:21" ht="12.75" customHeight="1" x14ac:dyDescent="0.2">
      <c r="B12" s="93" t="s">
        <v>267</v>
      </c>
    </row>
    <row r="13" spans="1:21" ht="12.75" customHeight="1" x14ac:dyDescent="0.2">
      <c r="B13" s="104"/>
      <c r="J13" s="51" t="s">
        <v>64</v>
      </c>
      <c r="K13" s="72"/>
    </row>
    <row r="14" spans="1:21" ht="12.75" customHeight="1" x14ac:dyDescent="0.2">
      <c r="A14" s="60"/>
      <c r="B14" s="77" t="s">
        <v>175</v>
      </c>
      <c r="C14" s="105" t="s">
        <v>240</v>
      </c>
      <c r="D14" s="78" t="s">
        <v>27</v>
      </c>
      <c r="E14" s="105" t="s">
        <v>241</v>
      </c>
      <c r="F14" s="78" t="s">
        <v>27</v>
      </c>
      <c r="G14" s="105" t="s">
        <v>235</v>
      </c>
      <c r="H14" s="78" t="s">
        <v>27</v>
      </c>
      <c r="I14" s="105" t="s">
        <v>236</v>
      </c>
      <c r="J14" s="78" t="s">
        <v>27</v>
      </c>
      <c r="K14" s="105" t="s">
        <v>242</v>
      </c>
      <c r="L14" s="78" t="s">
        <v>27</v>
      </c>
    </row>
    <row r="15" spans="1:21" ht="12.75" customHeight="1" x14ac:dyDescent="0.2">
      <c r="A15" s="60"/>
      <c r="B15" s="382" t="s">
        <v>176</v>
      </c>
      <c r="C15" s="384"/>
      <c r="D15" s="384"/>
      <c r="E15" s="384"/>
      <c r="F15" s="384"/>
      <c r="G15" s="384"/>
      <c r="H15" s="384"/>
      <c r="I15" s="384"/>
      <c r="J15" s="384"/>
      <c r="K15" s="385"/>
      <c r="L15" s="386"/>
    </row>
    <row r="16" spans="1:21" ht="12.75" customHeight="1" x14ac:dyDescent="0.2">
      <c r="B16" s="106"/>
      <c r="C16" s="68"/>
      <c r="D16" s="107" t="str">
        <f>IFERROR(C16/$C$26,"")</f>
        <v/>
      </c>
      <c r="E16" s="68"/>
      <c r="F16" s="107" t="str">
        <f>IFERROR(E16/$E$26,"")</f>
        <v/>
      </c>
      <c r="G16" s="68"/>
      <c r="H16" s="107" t="str">
        <f>IFERROR(G16/$G$26,"")</f>
        <v/>
      </c>
      <c r="I16" s="68"/>
      <c r="J16" s="107" t="str">
        <f>IFERROR(I16/$I$26,"")</f>
        <v/>
      </c>
      <c r="K16" s="68"/>
      <c r="L16" s="107" t="str">
        <f>IFERROR(K16/$K$26,"")</f>
        <v/>
      </c>
    </row>
    <row r="17" spans="1:12" ht="12.75" customHeight="1" x14ac:dyDescent="0.2">
      <c r="A17" s="108"/>
      <c r="B17" s="109"/>
      <c r="C17" s="68"/>
      <c r="D17" s="107" t="str">
        <f t="shared" ref="D17:D25" si="0">IFERROR(C17/$C$26,"")</f>
        <v/>
      </c>
      <c r="E17" s="68"/>
      <c r="F17" s="107" t="str">
        <f t="shared" ref="F17:F25" si="1">IFERROR(E17/$E$26,"")</f>
        <v/>
      </c>
      <c r="G17" s="68"/>
      <c r="H17" s="107" t="str">
        <f t="shared" ref="H17:H25" si="2">IFERROR(G17/$G$26,"")</f>
        <v/>
      </c>
      <c r="I17" s="68"/>
      <c r="J17" s="107" t="str">
        <f t="shared" ref="J17:J25" si="3">IFERROR(I17/$I$26,"")</f>
        <v/>
      </c>
      <c r="K17" s="68"/>
      <c r="L17" s="107" t="str">
        <f>IFERROR(K17/$K$26,"")</f>
        <v/>
      </c>
    </row>
    <row r="18" spans="1:12" ht="12.75" customHeight="1" x14ac:dyDescent="0.2">
      <c r="A18" s="110"/>
      <c r="B18" s="109"/>
      <c r="C18" s="68"/>
      <c r="D18" s="107" t="str">
        <f t="shared" si="0"/>
        <v/>
      </c>
      <c r="E18" s="68"/>
      <c r="F18" s="107" t="str">
        <f t="shared" si="1"/>
        <v/>
      </c>
      <c r="G18" s="68"/>
      <c r="H18" s="107" t="str">
        <f t="shared" si="2"/>
        <v/>
      </c>
      <c r="I18" s="68"/>
      <c r="J18" s="107" t="str">
        <f t="shared" si="3"/>
        <v/>
      </c>
      <c r="K18" s="68"/>
      <c r="L18" s="107" t="str">
        <f t="shared" ref="L18:L25" si="4">IFERROR(K18/$K$26,"")</f>
        <v/>
      </c>
    </row>
    <row r="19" spans="1:12" ht="12.75" customHeight="1" x14ac:dyDescent="0.2">
      <c r="A19" s="111"/>
      <c r="B19" s="109"/>
      <c r="C19" s="68"/>
      <c r="D19" s="107" t="str">
        <f t="shared" si="0"/>
        <v/>
      </c>
      <c r="E19" s="68"/>
      <c r="F19" s="107" t="str">
        <f t="shared" si="1"/>
        <v/>
      </c>
      <c r="G19" s="68"/>
      <c r="H19" s="107" t="str">
        <f t="shared" si="2"/>
        <v/>
      </c>
      <c r="I19" s="68"/>
      <c r="J19" s="107" t="str">
        <f>IFERROR(I19/$I$26,"")</f>
        <v/>
      </c>
      <c r="K19" s="68"/>
      <c r="L19" s="107" t="str">
        <f t="shared" si="4"/>
        <v/>
      </c>
    </row>
    <row r="20" spans="1:12" ht="12.75" customHeight="1" x14ac:dyDescent="0.2">
      <c r="A20" s="111"/>
      <c r="B20" s="109"/>
      <c r="C20" s="68"/>
      <c r="D20" s="107" t="str">
        <f t="shared" si="0"/>
        <v/>
      </c>
      <c r="E20" s="68"/>
      <c r="F20" s="107" t="str">
        <f t="shared" si="1"/>
        <v/>
      </c>
      <c r="G20" s="68"/>
      <c r="H20" s="107" t="str">
        <f t="shared" si="2"/>
        <v/>
      </c>
      <c r="I20" s="68"/>
      <c r="J20" s="107" t="str">
        <f t="shared" si="3"/>
        <v/>
      </c>
      <c r="K20" s="68"/>
      <c r="L20" s="107" t="str">
        <f t="shared" si="4"/>
        <v/>
      </c>
    </row>
    <row r="21" spans="1:12" ht="12.75" customHeight="1" x14ac:dyDescent="0.2">
      <c r="A21" s="111"/>
      <c r="B21" s="109"/>
      <c r="C21" s="68"/>
      <c r="D21" s="107" t="str">
        <f t="shared" si="0"/>
        <v/>
      </c>
      <c r="E21" s="68"/>
      <c r="F21" s="107" t="str">
        <f t="shared" si="1"/>
        <v/>
      </c>
      <c r="G21" s="68"/>
      <c r="H21" s="107" t="str">
        <f t="shared" si="2"/>
        <v/>
      </c>
      <c r="I21" s="68"/>
      <c r="J21" s="107" t="str">
        <f>IFERROR(I21/$I$26,"")</f>
        <v/>
      </c>
      <c r="K21" s="68"/>
      <c r="L21" s="107" t="str">
        <f t="shared" si="4"/>
        <v/>
      </c>
    </row>
    <row r="22" spans="1:12" ht="12.75" customHeight="1" x14ac:dyDescent="0.2">
      <c r="A22" s="111"/>
      <c r="B22" s="109"/>
      <c r="C22" s="68"/>
      <c r="D22" s="107" t="str">
        <f t="shared" si="0"/>
        <v/>
      </c>
      <c r="E22" s="68"/>
      <c r="F22" s="107" t="str">
        <f t="shared" si="1"/>
        <v/>
      </c>
      <c r="G22" s="68"/>
      <c r="H22" s="107" t="str">
        <f t="shared" si="2"/>
        <v/>
      </c>
      <c r="I22" s="68"/>
      <c r="J22" s="107" t="str">
        <f t="shared" si="3"/>
        <v/>
      </c>
      <c r="K22" s="68"/>
      <c r="L22" s="107" t="str">
        <f t="shared" si="4"/>
        <v/>
      </c>
    </row>
    <row r="23" spans="1:12" ht="12.75" customHeight="1" x14ac:dyDescent="0.2">
      <c r="A23" s="111"/>
      <c r="B23" s="109"/>
      <c r="C23" s="68"/>
      <c r="D23" s="107" t="str">
        <f t="shared" si="0"/>
        <v/>
      </c>
      <c r="E23" s="68"/>
      <c r="F23" s="107" t="str">
        <f t="shared" si="1"/>
        <v/>
      </c>
      <c r="G23" s="68"/>
      <c r="H23" s="107" t="str">
        <f>IFERROR(G23/$G$26,"")</f>
        <v/>
      </c>
      <c r="I23" s="68"/>
      <c r="J23" s="107" t="str">
        <f t="shared" si="3"/>
        <v/>
      </c>
      <c r="K23" s="68"/>
      <c r="L23" s="107" t="str">
        <f t="shared" si="4"/>
        <v/>
      </c>
    </row>
    <row r="24" spans="1:12" ht="12.75" customHeight="1" x14ac:dyDescent="0.2">
      <c r="A24" s="111"/>
      <c r="B24" s="109"/>
      <c r="C24" s="68"/>
      <c r="D24" s="107" t="str">
        <f t="shared" si="0"/>
        <v/>
      </c>
      <c r="E24" s="68"/>
      <c r="F24" s="107" t="str">
        <f t="shared" si="1"/>
        <v/>
      </c>
      <c r="G24" s="68"/>
      <c r="H24" s="107" t="str">
        <f t="shared" si="2"/>
        <v/>
      </c>
      <c r="I24" s="68"/>
      <c r="J24" s="107" t="str">
        <f t="shared" si="3"/>
        <v/>
      </c>
      <c r="K24" s="68"/>
      <c r="L24" s="107" t="str">
        <f t="shared" si="4"/>
        <v/>
      </c>
    </row>
    <row r="25" spans="1:12" ht="12.75" customHeight="1" x14ac:dyDescent="0.2">
      <c r="B25" s="109"/>
      <c r="C25" s="68"/>
      <c r="D25" s="107" t="str">
        <f t="shared" si="0"/>
        <v/>
      </c>
      <c r="E25" s="68"/>
      <c r="F25" s="107" t="str">
        <f t="shared" si="1"/>
        <v/>
      </c>
      <c r="G25" s="68"/>
      <c r="H25" s="107" t="str">
        <f t="shared" si="2"/>
        <v/>
      </c>
      <c r="I25" s="68"/>
      <c r="J25" s="107" t="str">
        <f t="shared" si="3"/>
        <v/>
      </c>
      <c r="K25" s="68"/>
      <c r="L25" s="107" t="str">
        <f t="shared" si="4"/>
        <v/>
      </c>
    </row>
    <row r="26" spans="1:12" ht="12.75" customHeight="1" x14ac:dyDescent="0.2">
      <c r="A26" s="60"/>
      <c r="B26" s="77" t="s">
        <v>1</v>
      </c>
      <c r="C26" s="38">
        <f t="shared" ref="C26:J26" si="5">SUM(C16:C25)</f>
        <v>0</v>
      </c>
      <c r="D26" s="79">
        <f t="shared" si="5"/>
        <v>0</v>
      </c>
      <c r="E26" s="38">
        <f t="shared" si="5"/>
        <v>0</v>
      </c>
      <c r="F26" s="79">
        <f t="shared" si="5"/>
        <v>0</v>
      </c>
      <c r="G26" s="38">
        <f t="shared" si="5"/>
        <v>0</v>
      </c>
      <c r="H26" s="79">
        <f t="shared" si="5"/>
        <v>0</v>
      </c>
      <c r="I26" s="38">
        <f t="shared" si="5"/>
        <v>0</v>
      </c>
      <c r="J26" s="79">
        <f t="shared" si="5"/>
        <v>0</v>
      </c>
      <c r="K26" s="38">
        <f t="shared" ref="K26:L26" si="6">SUM(K16:K25)</f>
        <v>0</v>
      </c>
      <c r="L26" s="79">
        <f t="shared" si="6"/>
        <v>0</v>
      </c>
    </row>
    <row r="27" spans="1:12" ht="12.75" customHeight="1" x14ac:dyDescent="0.2">
      <c r="A27" s="110"/>
      <c r="B27" s="382" t="s">
        <v>177</v>
      </c>
      <c r="C27" s="384"/>
      <c r="D27" s="384"/>
      <c r="E27" s="384"/>
      <c r="F27" s="384"/>
      <c r="G27" s="384"/>
      <c r="H27" s="384"/>
      <c r="I27" s="384"/>
      <c r="J27" s="384"/>
      <c r="K27" s="385"/>
      <c r="L27" s="386"/>
    </row>
    <row r="28" spans="1:12" ht="12.75" customHeight="1" x14ac:dyDescent="0.2">
      <c r="A28" s="112"/>
      <c r="B28" s="106"/>
      <c r="C28" s="68"/>
      <c r="D28" s="107" t="str">
        <f>IFERROR(C28/$C$36,"")</f>
        <v/>
      </c>
      <c r="E28" s="68"/>
      <c r="F28" s="107" t="str">
        <f>IFERROR(E28/$E$36,"")</f>
        <v/>
      </c>
      <c r="G28" s="68"/>
      <c r="H28" s="107" t="str">
        <f>IFERROR(G28/$G$36,"")</f>
        <v/>
      </c>
      <c r="I28" s="68"/>
      <c r="J28" s="107" t="str">
        <f>IFERROR(I28/$I$36,"")</f>
        <v/>
      </c>
      <c r="K28" s="68"/>
      <c r="L28" s="107" t="str">
        <f>IFERROR(K28/$K$36,"")</f>
        <v/>
      </c>
    </row>
    <row r="29" spans="1:12" ht="12.75" customHeight="1" x14ac:dyDescent="0.2">
      <c r="A29" s="110"/>
      <c r="B29" s="109"/>
      <c r="C29" s="68"/>
      <c r="D29" s="107" t="str">
        <f>IFERROR(C29/$C$36,"")</f>
        <v/>
      </c>
      <c r="E29" s="68"/>
      <c r="F29" s="107" t="str">
        <f>IFERROR(E29/$E$36,"")</f>
        <v/>
      </c>
      <c r="G29" s="68"/>
      <c r="H29" s="107" t="str">
        <f>IFERROR(G29/$G$36,"")</f>
        <v/>
      </c>
      <c r="I29" s="68"/>
      <c r="J29" s="107" t="str">
        <f>IFERROR(I29/$I$36,"")</f>
        <v/>
      </c>
      <c r="K29" s="68"/>
      <c r="L29" s="107" t="str">
        <f t="shared" ref="L29:L35" si="7">IFERROR(K29/$K$36,"")</f>
        <v/>
      </c>
    </row>
    <row r="30" spans="1:12" ht="12.75" customHeight="1" x14ac:dyDescent="0.2">
      <c r="B30" s="109"/>
      <c r="C30" s="68"/>
      <c r="D30" s="107" t="str">
        <f>IFERROR(C30/$C$36,"")</f>
        <v/>
      </c>
      <c r="E30" s="68"/>
      <c r="F30" s="107" t="str">
        <f>IFERROR(E30/$E$36,"")</f>
        <v/>
      </c>
      <c r="G30" s="68"/>
      <c r="H30" s="107" t="str">
        <f>IFERROR(G30/$G$36,"")</f>
        <v/>
      </c>
      <c r="I30" s="68"/>
      <c r="J30" s="107" t="str">
        <f>IFERROR(I30/$I$36,"")</f>
        <v/>
      </c>
      <c r="K30" s="68"/>
      <c r="L30" s="107" t="str">
        <f t="shared" si="7"/>
        <v/>
      </c>
    </row>
    <row r="31" spans="1:12" ht="12.75" customHeight="1" x14ac:dyDescent="0.2">
      <c r="A31" s="110"/>
      <c r="B31" s="109"/>
      <c r="C31" s="68"/>
      <c r="D31" s="107" t="str">
        <f t="shared" ref="D31:D35" si="8">IFERROR(C31/$C$36,"")</f>
        <v/>
      </c>
      <c r="E31" s="68"/>
      <c r="F31" s="107" t="str">
        <f>IFERROR(E31/$E$36,"")</f>
        <v/>
      </c>
      <c r="G31" s="68"/>
      <c r="H31" s="107" t="str">
        <f>IFERROR(G31/$G$36,"")</f>
        <v/>
      </c>
      <c r="I31" s="68"/>
      <c r="J31" s="107" t="str">
        <f t="shared" ref="J31:J35" si="9">IFERROR(I31/$I$36,"")</f>
        <v/>
      </c>
      <c r="K31" s="68"/>
      <c r="L31" s="107" t="str">
        <f t="shared" si="7"/>
        <v/>
      </c>
    </row>
    <row r="32" spans="1:12" ht="12.75" customHeight="1" x14ac:dyDescent="0.2">
      <c r="A32" s="110"/>
      <c r="B32" s="109"/>
      <c r="C32" s="68"/>
      <c r="D32" s="107" t="str">
        <f>IFERROR(C32/$C$36,"")</f>
        <v/>
      </c>
      <c r="E32" s="68"/>
      <c r="F32" s="107" t="str">
        <f t="shared" ref="F32:F34" si="10">IFERROR(E32/$E$36,"")</f>
        <v/>
      </c>
      <c r="G32" s="68"/>
      <c r="H32" s="107" t="str">
        <f t="shared" ref="H32:H35" si="11">IFERROR(G32/$G$36,"")</f>
        <v/>
      </c>
      <c r="I32" s="68"/>
      <c r="J32" s="107" t="str">
        <f t="shared" si="9"/>
        <v/>
      </c>
      <c r="K32" s="68"/>
      <c r="L32" s="107" t="str">
        <f t="shared" si="7"/>
        <v/>
      </c>
    </row>
    <row r="33" spans="1:14" ht="12.75" customHeight="1" x14ac:dyDescent="0.2">
      <c r="A33" s="110"/>
      <c r="B33" s="109"/>
      <c r="C33" s="68"/>
      <c r="D33" s="107" t="str">
        <f t="shared" si="8"/>
        <v/>
      </c>
      <c r="E33" s="68"/>
      <c r="F33" s="107" t="str">
        <f>IFERROR(E33/$E$36,"")</f>
        <v/>
      </c>
      <c r="G33" s="68"/>
      <c r="H33" s="107" t="str">
        <f t="shared" si="11"/>
        <v/>
      </c>
      <c r="I33" s="68"/>
      <c r="J33" s="107" t="str">
        <f t="shared" si="9"/>
        <v/>
      </c>
      <c r="K33" s="68"/>
      <c r="L33" s="107" t="str">
        <f t="shared" si="7"/>
        <v/>
      </c>
    </row>
    <row r="34" spans="1:14" ht="12.75" customHeight="1" x14ac:dyDescent="0.2">
      <c r="A34" s="110"/>
      <c r="B34" s="109"/>
      <c r="C34" s="68"/>
      <c r="D34" s="107" t="str">
        <f t="shared" si="8"/>
        <v/>
      </c>
      <c r="E34" s="68"/>
      <c r="F34" s="107" t="str">
        <f t="shared" si="10"/>
        <v/>
      </c>
      <c r="G34" s="68"/>
      <c r="H34" s="107" t="str">
        <f t="shared" si="11"/>
        <v/>
      </c>
      <c r="I34" s="68"/>
      <c r="J34" s="107" t="str">
        <f t="shared" si="9"/>
        <v/>
      </c>
      <c r="K34" s="68"/>
      <c r="L34" s="107" t="str">
        <f t="shared" si="7"/>
        <v/>
      </c>
    </row>
    <row r="35" spans="1:14" ht="12.75" customHeight="1" x14ac:dyDescent="0.2">
      <c r="B35" s="109"/>
      <c r="C35" s="68"/>
      <c r="D35" s="107" t="str">
        <f t="shared" si="8"/>
        <v/>
      </c>
      <c r="E35" s="68"/>
      <c r="F35" s="107" t="str">
        <f>IFERROR(E35/$E$36,"")</f>
        <v/>
      </c>
      <c r="G35" s="68"/>
      <c r="H35" s="107" t="str">
        <f t="shared" si="11"/>
        <v/>
      </c>
      <c r="I35" s="68"/>
      <c r="J35" s="107" t="str">
        <f t="shared" si="9"/>
        <v/>
      </c>
      <c r="K35" s="68"/>
      <c r="L35" s="107" t="str">
        <f t="shared" si="7"/>
        <v/>
      </c>
    </row>
    <row r="36" spans="1:14" ht="12.75" customHeight="1" x14ac:dyDescent="0.2">
      <c r="A36" s="110"/>
      <c r="B36" s="77" t="s">
        <v>1</v>
      </c>
      <c r="C36" s="38">
        <f t="shared" ref="C36:J36" si="12">SUM(C28:C35)</f>
        <v>0</v>
      </c>
      <c r="D36" s="79">
        <f t="shared" si="12"/>
        <v>0</v>
      </c>
      <c r="E36" s="38">
        <f t="shared" si="12"/>
        <v>0</v>
      </c>
      <c r="F36" s="79">
        <f t="shared" si="12"/>
        <v>0</v>
      </c>
      <c r="G36" s="38">
        <f t="shared" si="12"/>
        <v>0</v>
      </c>
      <c r="H36" s="79">
        <f t="shared" si="12"/>
        <v>0</v>
      </c>
      <c r="I36" s="38">
        <f t="shared" si="12"/>
        <v>0</v>
      </c>
      <c r="J36" s="79">
        <f t="shared" si="12"/>
        <v>0</v>
      </c>
      <c r="K36" s="38">
        <f t="shared" ref="K36:L36" si="13">SUM(K28:K35)</f>
        <v>0</v>
      </c>
      <c r="L36" s="79">
        <f t="shared" si="13"/>
        <v>0</v>
      </c>
    </row>
    <row r="37" spans="1:14" ht="12.75" customHeight="1" x14ac:dyDescent="0.2"/>
    <row r="38" spans="1:14" s="56" customFormat="1" ht="12.75" customHeight="1" x14ac:dyDescent="0.2">
      <c r="B38" s="48" t="s">
        <v>271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69"/>
      <c r="N38" s="70"/>
    </row>
    <row r="39" spans="1:14" s="56" customFormat="1" ht="12.75" customHeight="1" x14ac:dyDescent="0.2"/>
    <row r="40" spans="1:14" ht="12.75" customHeight="1" x14ac:dyDescent="0.2">
      <c r="B40" s="11" t="s">
        <v>243</v>
      </c>
      <c r="I40" s="88"/>
      <c r="J40" s="51" t="s">
        <v>64</v>
      </c>
      <c r="K40" s="113" t="str">
        <f>IF(K13=0,"",K13)</f>
        <v/>
      </c>
    </row>
    <row r="41" spans="1:14" ht="12.75" customHeight="1" x14ac:dyDescent="0.2">
      <c r="B41" s="77" t="s">
        <v>175</v>
      </c>
      <c r="C41" s="78" t="s">
        <v>244</v>
      </c>
      <c r="D41" s="78" t="s">
        <v>27</v>
      </c>
      <c r="E41" s="78" t="s">
        <v>245</v>
      </c>
      <c r="F41" s="78" t="s">
        <v>27</v>
      </c>
      <c r="G41" s="78" t="s">
        <v>238</v>
      </c>
      <c r="H41" s="78" t="s">
        <v>27</v>
      </c>
      <c r="I41" s="78" t="s">
        <v>237</v>
      </c>
      <c r="J41" s="78" t="s">
        <v>27</v>
      </c>
      <c r="K41" s="78" t="s">
        <v>93</v>
      </c>
      <c r="L41" s="78" t="s">
        <v>27</v>
      </c>
    </row>
    <row r="42" spans="1:14" ht="12.75" customHeight="1" x14ac:dyDescent="0.2">
      <c r="B42" s="382" t="s">
        <v>176</v>
      </c>
      <c r="C42" s="383"/>
      <c r="D42" s="383"/>
      <c r="E42" s="383"/>
      <c r="F42" s="383"/>
      <c r="G42" s="383"/>
      <c r="H42" s="383"/>
      <c r="I42" s="383"/>
      <c r="J42" s="383"/>
      <c r="K42" s="289"/>
      <c r="L42" s="259"/>
    </row>
    <row r="43" spans="1:14" ht="12.75" customHeight="1" x14ac:dyDescent="0.2">
      <c r="B43" s="114" t="str">
        <f t="shared" ref="B43:B52" si="14">IF(B16=0,"",B16)</f>
        <v/>
      </c>
      <c r="C43" s="115" t="str">
        <f>IF(C16/7.5345=0,"",C16/7.5345/1000)</f>
        <v/>
      </c>
      <c r="D43" s="107" t="str">
        <f>IFERROR(C43/$C$53,"")</f>
        <v/>
      </c>
      <c r="E43" s="115" t="str">
        <f>IF(E16/7.5345=0,"",E16/7.5345/1000)</f>
        <v/>
      </c>
      <c r="F43" s="107" t="str">
        <f>IFERROR(E43/$E$53,"")</f>
        <v/>
      </c>
      <c r="G43" s="115" t="str">
        <f>IF(G16/7.5345=0,"",G16/7.5345/1000)</f>
        <v/>
      </c>
      <c r="H43" s="107" t="str">
        <f>IFERROR(G43/$G$53,"")</f>
        <v/>
      </c>
      <c r="I43" s="115" t="str">
        <f>IF(I16/7.5345=0,"",I16/7.5345/1000)</f>
        <v/>
      </c>
      <c r="J43" s="107" t="str">
        <f>IFERROR(I43/$I$53,"")</f>
        <v/>
      </c>
      <c r="K43" s="115" t="str">
        <f>IF(K16=0,"",K16/1000)</f>
        <v/>
      </c>
      <c r="L43" s="107" t="str">
        <f>IFERROR(K43/$K$53,"")</f>
        <v/>
      </c>
    </row>
    <row r="44" spans="1:14" ht="12.75" customHeight="1" x14ac:dyDescent="0.2">
      <c r="B44" s="116" t="str">
        <f t="shared" si="14"/>
        <v/>
      </c>
      <c r="C44" s="115" t="str">
        <f t="shared" ref="C44:C52" si="15">IF(C17/7.5345=0,"",C17/7.5345/1000)</f>
        <v/>
      </c>
      <c r="D44" s="107" t="str">
        <f>IFERROR(C44/$C$53,"")</f>
        <v/>
      </c>
      <c r="E44" s="115" t="str">
        <f t="shared" ref="E44:E52" si="16">IF(E17/7.5345=0,"",E17/7.5345/1000)</f>
        <v/>
      </c>
      <c r="F44" s="107" t="str">
        <f>IFERROR(E44/$E$53,"")</f>
        <v/>
      </c>
      <c r="G44" s="115" t="str">
        <f t="shared" ref="G44:G52" si="17">IF(G17/7.5345=0,"",G17/7.5345/1000)</f>
        <v/>
      </c>
      <c r="H44" s="107" t="str">
        <f>IFERROR(G44/$G$53,"")</f>
        <v/>
      </c>
      <c r="I44" s="115" t="str">
        <f>IF(I17/7.5345=0,"",I17/7.5345/1000)</f>
        <v/>
      </c>
      <c r="J44" s="107" t="str">
        <f>IFERROR(I44/$I$53,"")</f>
        <v/>
      </c>
      <c r="K44" s="115" t="str">
        <f t="shared" ref="K44:K52" si="18">IF(K17=0,"",K17/1000)</f>
        <v/>
      </c>
      <c r="L44" s="107" t="str">
        <f t="shared" ref="L44:L52" si="19">IFERROR(K44/$K$53,"")</f>
        <v/>
      </c>
    </row>
    <row r="45" spans="1:14" ht="12.75" customHeight="1" x14ac:dyDescent="0.2">
      <c r="B45" s="116" t="str">
        <f t="shared" si="14"/>
        <v/>
      </c>
      <c r="C45" s="115" t="str">
        <f t="shared" si="15"/>
        <v/>
      </c>
      <c r="D45" s="107" t="str">
        <f>IFERROR(C45/$C$53,"")</f>
        <v/>
      </c>
      <c r="E45" s="115" t="str">
        <f t="shared" si="16"/>
        <v/>
      </c>
      <c r="F45" s="107" t="str">
        <f>IFERROR(E45/$E$53,"")</f>
        <v/>
      </c>
      <c r="G45" s="115" t="str">
        <f t="shared" si="17"/>
        <v/>
      </c>
      <c r="H45" s="107" t="str">
        <f>IFERROR(G45/$G$53,"")</f>
        <v/>
      </c>
      <c r="I45" s="115" t="str">
        <f t="shared" ref="I45:I52" si="20">IF(I18/7.5345=0,"",I18/7.5345/1000)</f>
        <v/>
      </c>
      <c r="J45" s="107" t="str">
        <f>IFERROR(I45/$I$53,"")</f>
        <v/>
      </c>
      <c r="K45" s="115" t="str">
        <f t="shared" si="18"/>
        <v/>
      </c>
      <c r="L45" s="107" t="str">
        <f t="shared" si="19"/>
        <v/>
      </c>
    </row>
    <row r="46" spans="1:14" ht="12.75" customHeight="1" x14ac:dyDescent="0.2">
      <c r="B46" s="116" t="str">
        <f t="shared" si="14"/>
        <v/>
      </c>
      <c r="C46" s="115" t="str">
        <f t="shared" si="15"/>
        <v/>
      </c>
      <c r="D46" s="107" t="str">
        <f>IFERROR(C46/$C$53,"")</f>
        <v/>
      </c>
      <c r="E46" s="115" t="str">
        <f t="shared" si="16"/>
        <v/>
      </c>
      <c r="F46" s="107" t="str">
        <f>IFERROR(E46/$E$53,"")</f>
        <v/>
      </c>
      <c r="G46" s="115" t="str">
        <f t="shared" si="17"/>
        <v/>
      </c>
      <c r="H46" s="107" t="str">
        <f>IFERROR(G46/$G$53,"")</f>
        <v/>
      </c>
      <c r="I46" s="115" t="str">
        <f t="shared" si="20"/>
        <v/>
      </c>
      <c r="J46" s="107" t="str">
        <f t="shared" ref="J46:J50" si="21">IFERROR(I46/$I$53,"")</f>
        <v/>
      </c>
      <c r="K46" s="115" t="str">
        <f t="shared" si="18"/>
        <v/>
      </c>
      <c r="L46" s="107" t="str">
        <f>IFERROR(K46/$K$53,"")</f>
        <v/>
      </c>
    </row>
    <row r="47" spans="1:14" ht="12.75" customHeight="1" x14ac:dyDescent="0.2">
      <c r="B47" s="116" t="str">
        <f t="shared" si="14"/>
        <v/>
      </c>
      <c r="C47" s="115" t="str">
        <f t="shared" si="15"/>
        <v/>
      </c>
      <c r="D47" s="107" t="str">
        <f>IFERROR(C47/$C$53,"")</f>
        <v/>
      </c>
      <c r="E47" s="115" t="str">
        <f t="shared" si="16"/>
        <v/>
      </c>
      <c r="F47" s="107" t="str">
        <f t="shared" ref="F47:F51" si="22">IFERROR(E47/$E$53,"")</f>
        <v/>
      </c>
      <c r="G47" s="115" t="str">
        <f t="shared" si="17"/>
        <v/>
      </c>
      <c r="H47" s="107" t="str">
        <f t="shared" ref="H47:H50" si="23">IFERROR(G47/$G$53,"")</f>
        <v/>
      </c>
      <c r="I47" s="115" t="str">
        <f t="shared" si="20"/>
        <v/>
      </c>
      <c r="J47" s="107" t="str">
        <f>IFERROR(I47/$I$53,"")</f>
        <v/>
      </c>
      <c r="K47" s="115" t="str">
        <f t="shared" si="18"/>
        <v/>
      </c>
      <c r="L47" s="107" t="str">
        <f t="shared" si="19"/>
        <v/>
      </c>
    </row>
    <row r="48" spans="1:14" ht="12.75" customHeight="1" x14ac:dyDescent="0.2">
      <c r="B48" s="116" t="str">
        <f t="shared" si="14"/>
        <v/>
      </c>
      <c r="C48" s="115" t="str">
        <f t="shared" si="15"/>
        <v/>
      </c>
      <c r="D48" s="107" t="str">
        <f t="shared" ref="D48:D50" si="24">IFERROR(C48/$C$53,"")</f>
        <v/>
      </c>
      <c r="E48" s="115" t="str">
        <f t="shared" si="16"/>
        <v/>
      </c>
      <c r="F48" s="107" t="str">
        <f t="shared" si="22"/>
        <v/>
      </c>
      <c r="G48" s="115" t="str">
        <f t="shared" si="17"/>
        <v/>
      </c>
      <c r="H48" s="107" t="str">
        <f t="shared" si="23"/>
        <v/>
      </c>
      <c r="I48" s="115" t="str">
        <f t="shared" si="20"/>
        <v/>
      </c>
      <c r="J48" s="107" t="str">
        <f t="shared" si="21"/>
        <v/>
      </c>
      <c r="K48" s="115" t="str">
        <f t="shared" si="18"/>
        <v/>
      </c>
      <c r="L48" s="107" t="str">
        <f t="shared" si="19"/>
        <v/>
      </c>
    </row>
    <row r="49" spans="2:12" ht="12.75" customHeight="1" x14ac:dyDescent="0.2">
      <c r="B49" s="116" t="str">
        <f t="shared" si="14"/>
        <v/>
      </c>
      <c r="C49" s="115" t="str">
        <f t="shared" si="15"/>
        <v/>
      </c>
      <c r="D49" s="107" t="str">
        <f t="shared" si="24"/>
        <v/>
      </c>
      <c r="E49" s="115" t="str">
        <f t="shared" si="16"/>
        <v/>
      </c>
      <c r="F49" s="107" t="str">
        <f t="shared" si="22"/>
        <v/>
      </c>
      <c r="G49" s="115" t="str">
        <f t="shared" si="17"/>
        <v/>
      </c>
      <c r="H49" s="107" t="str">
        <f t="shared" si="23"/>
        <v/>
      </c>
      <c r="I49" s="115" t="str">
        <f t="shared" si="20"/>
        <v/>
      </c>
      <c r="J49" s="107" t="str">
        <f t="shared" si="21"/>
        <v/>
      </c>
      <c r="K49" s="115" t="str">
        <f t="shared" si="18"/>
        <v/>
      </c>
      <c r="L49" s="107" t="str">
        <f t="shared" si="19"/>
        <v/>
      </c>
    </row>
    <row r="50" spans="2:12" ht="12.75" customHeight="1" x14ac:dyDescent="0.2">
      <c r="B50" s="116" t="str">
        <f t="shared" si="14"/>
        <v/>
      </c>
      <c r="C50" s="115" t="str">
        <f t="shared" si="15"/>
        <v/>
      </c>
      <c r="D50" s="107" t="str">
        <f t="shared" si="24"/>
        <v/>
      </c>
      <c r="E50" s="115" t="str">
        <f t="shared" si="16"/>
        <v/>
      </c>
      <c r="F50" s="107" t="str">
        <f t="shared" si="22"/>
        <v/>
      </c>
      <c r="G50" s="115" t="str">
        <f t="shared" si="17"/>
        <v/>
      </c>
      <c r="H50" s="107" t="str">
        <f t="shared" si="23"/>
        <v/>
      </c>
      <c r="I50" s="115" t="str">
        <f t="shared" si="20"/>
        <v/>
      </c>
      <c r="J50" s="107" t="str">
        <f t="shared" si="21"/>
        <v/>
      </c>
      <c r="K50" s="115" t="str">
        <f t="shared" si="18"/>
        <v/>
      </c>
      <c r="L50" s="107" t="str">
        <f t="shared" si="19"/>
        <v/>
      </c>
    </row>
    <row r="51" spans="2:12" ht="12.75" customHeight="1" x14ac:dyDescent="0.2">
      <c r="B51" s="116" t="str">
        <f t="shared" si="14"/>
        <v/>
      </c>
      <c r="C51" s="115" t="str">
        <f t="shared" si="15"/>
        <v/>
      </c>
      <c r="D51" s="107" t="str">
        <f>IFERROR(C51/$C$53,"")</f>
        <v/>
      </c>
      <c r="E51" s="115" t="str">
        <f t="shared" si="16"/>
        <v/>
      </c>
      <c r="F51" s="107" t="str">
        <f t="shared" si="22"/>
        <v/>
      </c>
      <c r="G51" s="115" t="str">
        <f t="shared" si="17"/>
        <v/>
      </c>
      <c r="H51" s="107" t="str">
        <f>IFERROR(G51/$G$53,"")</f>
        <v/>
      </c>
      <c r="I51" s="115" t="str">
        <f t="shared" si="20"/>
        <v/>
      </c>
      <c r="J51" s="107" t="str">
        <f>IFERROR(I51/$I$53,"")</f>
        <v/>
      </c>
      <c r="K51" s="115" t="str">
        <f t="shared" si="18"/>
        <v/>
      </c>
      <c r="L51" s="107" t="str">
        <f t="shared" si="19"/>
        <v/>
      </c>
    </row>
    <row r="52" spans="2:12" ht="12.75" customHeight="1" x14ac:dyDescent="0.2">
      <c r="B52" s="116" t="str">
        <f t="shared" si="14"/>
        <v/>
      </c>
      <c r="C52" s="115" t="str">
        <f t="shared" si="15"/>
        <v/>
      </c>
      <c r="D52" s="107" t="str">
        <f>IFERROR(C52/$C$53,"")</f>
        <v/>
      </c>
      <c r="E52" s="115" t="str">
        <f t="shared" si="16"/>
        <v/>
      </c>
      <c r="F52" s="107" t="str">
        <f>IFERROR(E52/$E$53,"")</f>
        <v/>
      </c>
      <c r="G52" s="115" t="str">
        <f t="shared" si="17"/>
        <v/>
      </c>
      <c r="H52" s="107" t="str">
        <f>IFERROR(G52/$G$53,"")</f>
        <v/>
      </c>
      <c r="I52" s="115" t="str">
        <f t="shared" si="20"/>
        <v/>
      </c>
      <c r="J52" s="107" t="str">
        <f>IFERROR(I52/$I$53,"")</f>
        <v/>
      </c>
      <c r="K52" s="115" t="str">
        <f t="shared" si="18"/>
        <v/>
      </c>
      <c r="L52" s="107" t="str">
        <f t="shared" si="19"/>
        <v/>
      </c>
    </row>
    <row r="53" spans="2:12" ht="12.75" customHeight="1" x14ac:dyDescent="0.2">
      <c r="B53" s="77" t="s">
        <v>1</v>
      </c>
      <c r="C53" s="38">
        <f t="shared" ref="C53:J53" si="25">SUM(C43:C52)</f>
        <v>0</v>
      </c>
      <c r="D53" s="79">
        <f t="shared" si="25"/>
        <v>0</v>
      </c>
      <c r="E53" s="38">
        <f t="shared" si="25"/>
        <v>0</v>
      </c>
      <c r="F53" s="79">
        <f t="shared" si="25"/>
        <v>0</v>
      </c>
      <c r="G53" s="38">
        <f t="shared" si="25"/>
        <v>0</v>
      </c>
      <c r="H53" s="79">
        <f t="shared" si="25"/>
        <v>0</v>
      </c>
      <c r="I53" s="38">
        <f t="shared" si="25"/>
        <v>0</v>
      </c>
      <c r="J53" s="79">
        <f t="shared" si="25"/>
        <v>0</v>
      </c>
      <c r="K53" s="38">
        <f t="shared" ref="K53:L53" si="26">SUM(K43:K52)</f>
        <v>0</v>
      </c>
      <c r="L53" s="79">
        <f t="shared" si="26"/>
        <v>0</v>
      </c>
    </row>
    <row r="54" spans="2:12" ht="12.75" customHeight="1" x14ac:dyDescent="0.2">
      <c r="B54" s="382" t="s">
        <v>177</v>
      </c>
      <c r="C54" s="383"/>
      <c r="D54" s="383"/>
      <c r="E54" s="383"/>
      <c r="F54" s="383"/>
      <c r="G54" s="383"/>
      <c r="H54" s="383"/>
      <c r="I54" s="383"/>
      <c r="J54" s="383"/>
      <c r="K54" s="289"/>
      <c r="L54" s="259"/>
    </row>
    <row r="55" spans="2:12" ht="12.75" customHeight="1" x14ac:dyDescent="0.2">
      <c r="B55" s="114" t="str">
        <f t="shared" ref="B55:B62" si="27">IF(B28=0,"",B28)</f>
        <v/>
      </c>
      <c r="C55" s="115" t="str">
        <f>IF(C28/7.5345=0,"",C28/7.5345/1000)</f>
        <v/>
      </c>
      <c r="D55" s="107" t="str">
        <f>IFERROR(C55/$C$63,"")</f>
        <v/>
      </c>
      <c r="E55" s="115" t="str">
        <f>IF(E28/7.5345=0,"",E28/7.5345/1000)</f>
        <v/>
      </c>
      <c r="F55" s="107" t="str">
        <f>IFERROR(E55/$E$63,"")</f>
        <v/>
      </c>
      <c r="G55" s="115" t="str">
        <f>IF(G28/7.5345=0,"",G28/7.5345/1000)</f>
        <v/>
      </c>
      <c r="H55" s="107" t="str">
        <f>IFERROR(G55/$G$63,"")</f>
        <v/>
      </c>
      <c r="I55" s="115" t="str">
        <f>IF(I28/7.5345=0,"",I28/7.5345/1000)</f>
        <v/>
      </c>
      <c r="J55" s="107" t="str">
        <f>IFERROR(I55/$I$63,"")</f>
        <v/>
      </c>
      <c r="K55" s="115" t="str">
        <f>IF(K28=0,"",K28/1000)</f>
        <v/>
      </c>
      <c r="L55" s="107" t="str">
        <f>IFERROR(K55/$K$63,"")</f>
        <v/>
      </c>
    </row>
    <row r="56" spans="2:12" ht="12.75" customHeight="1" x14ac:dyDescent="0.2">
      <c r="B56" s="116" t="str">
        <f t="shared" si="27"/>
        <v/>
      </c>
      <c r="C56" s="115" t="str">
        <f t="shared" ref="C56:E62" si="28">IF(C29/7.5345=0,"",C29/7.5345/1000)</f>
        <v/>
      </c>
      <c r="D56" s="107" t="str">
        <f t="shared" ref="D56:D62" si="29">IFERROR(C56/$C$63,"")</f>
        <v/>
      </c>
      <c r="E56" s="115" t="str">
        <f t="shared" si="28"/>
        <v/>
      </c>
      <c r="F56" s="107" t="str">
        <f t="shared" ref="F56:F62" si="30">IFERROR(E56/$E$63,"")</f>
        <v/>
      </c>
      <c r="G56" s="115" t="str">
        <f t="shared" ref="G56:I56" si="31">IF(G29/7.5345=0,"",G29/7.5345/1000)</f>
        <v/>
      </c>
      <c r="H56" s="107" t="str">
        <f t="shared" ref="H56:H62" si="32">IFERROR(G56/$G$63,"")</f>
        <v/>
      </c>
      <c r="I56" s="115" t="str">
        <f t="shared" si="31"/>
        <v/>
      </c>
      <c r="J56" s="107" t="str">
        <f t="shared" ref="J56:J62" si="33">IFERROR(I56/$I$63,"")</f>
        <v/>
      </c>
      <c r="K56" s="115" t="str">
        <f t="shared" ref="K56:K62" si="34">IF(K29=0,"",K29/1000)</f>
        <v/>
      </c>
      <c r="L56" s="107" t="str">
        <f t="shared" ref="L56:L62" si="35">IFERROR(K56/$K$63,"")</f>
        <v/>
      </c>
    </row>
    <row r="57" spans="2:12" ht="12.75" customHeight="1" x14ac:dyDescent="0.2">
      <c r="B57" s="116" t="str">
        <f t="shared" si="27"/>
        <v/>
      </c>
      <c r="C57" s="115" t="str">
        <f t="shared" si="28"/>
        <v/>
      </c>
      <c r="D57" s="107" t="str">
        <f t="shared" si="29"/>
        <v/>
      </c>
      <c r="E57" s="115" t="str">
        <f t="shared" si="28"/>
        <v/>
      </c>
      <c r="F57" s="107" t="str">
        <f t="shared" si="30"/>
        <v/>
      </c>
      <c r="G57" s="115" t="str">
        <f t="shared" ref="G57:I57" si="36">IF(G30/7.5345=0,"",G30/7.5345/1000)</f>
        <v/>
      </c>
      <c r="H57" s="107" t="str">
        <f>IFERROR(G57/$G$63,"")</f>
        <v/>
      </c>
      <c r="I57" s="115" t="str">
        <f t="shared" si="36"/>
        <v/>
      </c>
      <c r="J57" s="107" t="str">
        <f t="shared" si="33"/>
        <v/>
      </c>
      <c r="K57" s="115" t="str">
        <f t="shared" si="34"/>
        <v/>
      </c>
      <c r="L57" s="107" t="str">
        <f t="shared" si="35"/>
        <v/>
      </c>
    </row>
    <row r="58" spans="2:12" ht="12.75" customHeight="1" x14ac:dyDescent="0.2">
      <c r="B58" s="116" t="str">
        <f t="shared" si="27"/>
        <v/>
      </c>
      <c r="C58" s="115" t="str">
        <f t="shared" si="28"/>
        <v/>
      </c>
      <c r="D58" s="107" t="str">
        <f t="shared" si="29"/>
        <v/>
      </c>
      <c r="E58" s="115" t="str">
        <f t="shared" si="28"/>
        <v/>
      </c>
      <c r="F58" s="107" t="str">
        <f t="shared" si="30"/>
        <v/>
      </c>
      <c r="G58" s="115" t="str">
        <f t="shared" ref="G58:I58" si="37">IF(G31/7.5345=0,"",G31/7.5345/1000)</f>
        <v/>
      </c>
      <c r="H58" s="107" t="str">
        <f t="shared" si="32"/>
        <v/>
      </c>
      <c r="I58" s="115" t="str">
        <f t="shared" si="37"/>
        <v/>
      </c>
      <c r="J58" s="107" t="str">
        <f t="shared" si="33"/>
        <v/>
      </c>
      <c r="K58" s="115" t="str">
        <f t="shared" si="34"/>
        <v/>
      </c>
      <c r="L58" s="107" t="str">
        <f t="shared" si="35"/>
        <v/>
      </c>
    </row>
    <row r="59" spans="2:12" ht="12.75" customHeight="1" x14ac:dyDescent="0.2">
      <c r="B59" s="116" t="str">
        <f t="shared" si="27"/>
        <v/>
      </c>
      <c r="C59" s="115" t="str">
        <f t="shared" si="28"/>
        <v/>
      </c>
      <c r="D59" s="107" t="str">
        <f t="shared" si="29"/>
        <v/>
      </c>
      <c r="E59" s="115" t="str">
        <f t="shared" si="28"/>
        <v/>
      </c>
      <c r="F59" s="107" t="str">
        <f t="shared" si="30"/>
        <v/>
      </c>
      <c r="G59" s="115" t="str">
        <f t="shared" ref="G59:I59" si="38">IF(G32/7.5345=0,"",G32/7.5345/1000)</f>
        <v/>
      </c>
      <c r="H59" s="107" t="str">
        <f>IFERROR(G59/$G$63,"")</f>
        <v/>
      </c>
      <c r="I59" s="115" t="str">
        <f t="shared" si="38"/>
        <v/>
      </c>
      <c r="J59" s="107" t="str">
        <f t="shared" si="33"/>
        <v/>
      </c>
      <c r="K59" s="115" t="str">
        <f t="shared" si="34"/>
        <v/>
      </c>
      <c r="L59" s="107" t="str">
        <f t="shared" si="35"/>
        <v/>
      </c>
    </row>
    <row r="60" spans="2:12" ht="12.75" customHeight="1" x14ac:dyDescent="0.2">
      <c r="B60" s="116" t="str">
        <f t="shared" si="27"/>
        <v/>
      </c>
      <c r="C60" s="115" t="str">
        <f t="shared" si="28"/>
        <v/>
      </c>
      <c r="D60" s="107" t="str">
        <f t="shared" si="29"/>
        <v/>
      </c>
      <c r="E60" s="115" t="str">
        <f t="shared" si="28"/>
        <v/>
      </c>
      <c r="F60" s="107" t="str">
        <f t="shared" si="30"/>
        <v/>
      </c>
      <c r="G60" s="115" t="str">
        <f t="shared" ref="G60:I60" si="39">IF(G33/7.5345=0,"",G33/7.5345/1000)</f>
        <v/>
      </c>
      <c r="H60" s="107" t="str">
        <f t="shared" si="32"/>
        <v/>
      </c>
      <c r="I60" s="115" t="str">
        <f t="shared" si="39"/>
        <v/>
      </c>
      <c r="J60" s="107" t="str">
        <f t="shared" si="33"/>
        <v/>
      </c>
      <c r="K60" s="115" t="str">
        <f t="shared" si="34"/>
        <v/>
      </c>
      <c r="L60" s="107" t="str">
        <f t="shared" si="35"/>
        <v/>
      </c>
    </row>
    <row r="61" spans="2:12" ht="12.75" customHeight="1" x14ac:dyDescent="0.2">
      <c r="B61" s="116" t="str">
        <f t="shared" si="27"/>
        <v/>
      </c>
      <c r="C61" s="115" t="str">
        <f t="shared" si="28"/>
        <v/>
      </c>
      <c r="D61" s="107" t="str">
        <f t="shared" si="29"/>
        <v/>
      </c>
      <c r="E61" s="115" t="str">
        <f t="shared" si="28"/>
        <v/>
      </c>
      <c r="F61" s="107" t="str">
        <f t="shared" si="30"/>
        <v/>
      </c>
      <c r="G61" s="115" t="str">
        <f t="shared" ref="G61:I61" si="40">IF(G34/7.5345=0,"",G34/7.5345/1000)</f>
        <v/>
      </c>
      <c r="H61" s="107" t="str">
        <f t="shared" si="32"/>
        <v/>
      </c>
      <c r="I61" s="115" t="str">
        <f t="shared" si="40"/>
        <v/>
      </c>
      <c r="J61" s="107" t="str">
        <f t="shared" si="33"/>
        <v/>
      </c>
      <c r="K61" s="115" t="str">
        <f t="shared" si="34"/>
        <v/>
      </c>
      <c r="L61" s="107" t="str">
        <f t="shared" si="35"/>
        <v/>
      </c>
    </row>
    <row r="62" spans="2:12" ht="12.75" customHeight="1" x14ac:dyDescent="0.2">
      <c r="B62" s="116" t="str">
        <f t="shared" si="27"/>
        <v/>
      </c>
      <c r="C62" s="115" t="str">
        <f t="shared" si="28"/>
        <v/>
      </c>
      <c r="D62" s="107" t="str">
        <f t="shared" si="29"/>
        <v/>
      </c>
      <c r="E62" s="115" t="str">
        <f t="shared" si="28"/>
        <v/>
      </c>
      <c r="F62" s="107" t="str">
        <f t="shared" si="30"/>
        <v/>
      </c>
      <c r="G62" s="115" t="str">
        <f t="shared" ref="G62:I62" si="41">IF(G35/7.5345=0,"",G35/7.5345/1000)</f>
        <v/>
      </c>
      <c r="H62" s="107" t="str">
        <f t="shared" si="32"/>
        <v/>
      </c>
      <c r="I62" s="115" t="str">
        <f t="shared" si="41"/>
        <v/>
      </c>
      <c r="J62" s="107" t="str">
        <f t="shared" si="33"/>
        <v/>
      </c>
      <c r="K62" s="115" t="str">
        <f t="shared" si="34"/>
        <v/>
      </c>
      <c r="L62" s="107" t="str">
        <f t="shared" si="35"/>
        <v/>
      </c>
    </row>
    <row r="63" spans="2:12" ht="12.75" customHeight="1" x14ac:dyDescent="0.2">
      <c r="B63" s="77" t="s">
        <v>1</v>
      </c>
      <c r="C63" s="38">
        <f t="shared" ref="C63:J63" si="42">SUM(C55:C62)</f>
        <v>0</v>
      </c>
      <c r="D63" s="79">
        <f t="shared" si="42"/>
        <v>0</v>
      </c>
      <c r="E63" s="38">
        <f t="shared" si="42"/>
        <v>0</v>
      </c>
      <c r="F63" s="79">
        <f t="shared" si="42"/>
        <v>0</v>
      </c>
      <c r="G63" s="38">
        <f t="shared" si="42"/>
        <v>0</v>
      </c>
      <c r="H63" s="79">
        <f>SUM(H55:H62)</f>
        <v>0</v>
      </c>
      <c r="I63" s="38">
        <f t="shared" si="42"/>
        <v>0</v>
      </c>
      <c r="J63" s="79">
        <f t="shared" si="42"/>
        <v>0</v>
      </c>
      <c r="K63" s="38">
        <f t="shared" ref="K63:L63" si="43">SUM(K55:K62)</f>
        <v>0</v>
      </c>
      <c r="L63" s="79">
        <f t="shared" si="43"/>
        <v>0</v>
      </c>
    </row>
    <row r="64" spans="2:12" ht="12.75" customHeight="1" x14ac:dyDescent="0.2"/>
  </sheetData>
  <sheetProtection algorithmName="SHA-512" hashValue="lwMqZheYqtD6hFIJzVzk2gzd98skVnKpr2K5h8fdCBU5IZsh+dcB4xUVtCn8WYk2NwZyr61wXuqJRehqFSkjyQ==" saltValue="IN88NdWRGi6u+cq7CJj/VQ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3" customWidth="1"/>
    <col min="2" max="3" width="9.140625" style="43" customWidth="1"/>
    <col min="4" max="4" width="15.42578125" style="43" customWidth="1"/>
    <col min="5" max="5" width="15.140625" style="43" customWidth="1"/>
    <col min="6" max="8" width="15.42578125" style="43" customWidth="1"/>
    <col min="9" max="9" width="9.140625" style="43" customWidth="1"/>
    <col min="10" max="10" width="5" style="43" customWidth="1"/>
    <col min="11" max="11" width="9.140625" style="117" hidden="1" customWidth="1"/>
    <col min="12" max="16384" width="9.140625" style="43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6" t="str">
        <f>IF('Poslovni plan'!B5=0,"Prenosi se s prve stranice",'Poslovni plan'!B5)</f>
        <v>Tablice klijenta-izravno-obs</v>
      </c>
    </row>
    <row r="6" spans="1:14" ht="12.75" customHeight="1" x14ac:dyDescent="0.2">
      <c r="B6" s="15" t="s">
        <v>264</v>
      </c>
    </row>
    <row r="7" spans="1:14" ht="12.75" customHeight="1" x14ac:dyDescent="0.2">
      <c r="B7" s="47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89"/>
      <c r="B8" s="15" t="s">
        <v>265</v>
      </c>
      <c r="D8" s="88"/>
      <c r="F8" s="88"/>
      <c r="H8" s="88"/>
      <c r="J8" s="88"/>
      <c r="L8" s="88"/>
      <c r="M8" s="90"/>
      <c r="N8" s="91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118"/>
      <c r="D11" s="118"/>
      <c r="E11" s="118"/>
      <c r="F11" s="118"/>
      <c r="G11" s="118"/>
      <c r="H11" s="118"/>
      <c r="I11" s="22"/>
    </row>
    <row r="12" spans="1:14" ht="12.75" customHeight="1" x14ac:dyDescent="0.2">
      <c r="B12" s="93" t="s">
        <v>267</v>
      </c>
      <c r="I12" s="12"/>
    </row>
    <row r="13" spans="1:14" ht="12.75" customHeight="1" x14ac:dyDescent="0.2">
      <c r="B13" s="93" t="s">
        <v>268</v>
      </c>
      <c r="I13" s="12"/>
    </row>
    <row r="14" spans="1:14" ht="12.75" customHeight="1" x14ac:dyDescent="0.2"/>
    <row r="15" spans="1:14" ht="12.75" customHeight="1" x14ac:dyDescent="0.2">
      <c r="B15" s="119" t="s">
        <v>186</v>
      </c>
      <c r="C15" s="120"/>
      <c r="D15" s="120"/>
      <c r="E15" s="120"/>
      <c r="F15" s="120"/>
      <c r="G15" s="120"/>
      <c r="H15" s="120"/>
      <c r="I15" s="121"/>
    </row>
    <row r="16" spans="1:14" x14ac:dyDescent="0.2">
      <c r="B16" s="122"/>
      <c r="C16" s="123" t="s">
        <v>70</v>
      </c>
      <c r="D16" s="123"/>
      <c r="E16" s="123"/>
      <c r="F16" s="123"/>
      <c r="G16" s="123"/>
      <c r="H16" s="123"/>
      <c r="I16" s="124"/>
    </row>
    <row r="17" spans="2:9" x14ac:dyDescent="0.2">
      <c r="B17" s="122"/>
      <c r="C17" s="123" t="s">
        <v>131</v>
      </c>
      <c r="D17" s="123"/>
      <c r="E17" s="123"/>
      <c r="F17" s="123"/>
      <c r="G17" s="123"/>
      <c r="H17" s="123"/>
      <c r="I17" s="124"/>
    </row>
    <row r="18" spans="2:9" x14ac:dyDescent="0.2">
      <c r="B18" s="122"/>
      <c r="C18" s="123" t="s">
        <v>71</v>
      </c>
      <c r="D18" s="123"/>
      <c r="E18" s="123"/>
      <c r="F18" s="123"/>
      <c r="G18" s="123"/>
      <c r="H18" s="123"/>
      <c r="I18" s="124"/>
    </row>
    <row r="19" spans="2:9" x14ac:dyDescent="0.2">
      <c r="B19" s="125" t="s">
        <v>220</v>
      </c>
      <c r="C19" s="123"/>
      <c r="D19" s="123"/>
      <c r="E19" s="123"/>
      <c r="F19" s="123"/>
      <c r="G19" s="123"/>
      <c r="H19" s="123"/>
      <c r="I19" s="124"/>
    </row>
    <row r="20" spans="2:9" x14ac:dyDescent="0.2">
      <c r="B20" s="387"/>
      <c r="C20" s="388"/>
      <c r="D20" s="388"/>
      <c r="E20" s="388"/>
      <c r="F20" s="388"/>
      <c r="G20" s="388"/>
      <c r="H20" s="388"/>
      <c r="I20" s="229"/>
    </row>
    <row r="21" spans="2:9" x14ac:dyDescent="0.2">
      <c r="B21" s="233"/>
      <c r="C21" s="234"/>
      <c r="D21" s="234"/>
      <c r="E21" s="234"/>
      <c r="F21" s="234"/>
      <c r="G21" s="234"/>
      <c r="H21" s="234"/>
      <c r="I21" s="232"/>
    </row>
    <row r="22" spans="2:9" x14ac:dyDescent="0.2">
      <c r="B22" s="233"/>
      <c r="C22" s="234"/>
      <c r="D22" s="234"/>
      <c r="E22" s="234"/>
      <c r="F22" s="234"/>
      <c r="G22" s="234"/>
      <c r="H22" s="234"/>
      <c r="I22" s="232"/>
    </row>
    <row r="23" spans="2:9" x14ac:dyDescent="0.2">
      <c r="B23" s="233"/>
      <c r="C23" s="234"/>
      <c r="D23" s="234"/>
      <c r="E23" s="234"/>
      <c r="F23" s="234"/>
      <c r="G23" s="234"/>
      <c r="H23" s="234"/>
      <c r="I23" s="232"/>
    </row>
    <row r="24" spans="2:9" x14ac:dyDescent="0.2">
      <c r="B24" s="233"/>
      <c r="C24" s="234"/>
      <c r="D24" s="234"/>
      <c r="E24" s="234"/>
      <c r="F24" s="234"/>
      <c r="G24" s="234"/>
      <c r="H24" s="234"/>
      <c r="I24" s="232"/>
    </row>
    <row r="25" spans="2:9" x14ac:dyDescent="0.2">
      <c r="B25" s="233"/>
      <c r="C25" s="234"/>
      <c r="D25" s="234"/>
      <c r="E25" s="234"/>
      <c r="F25" s="234"/>
      <c r="G25" s="234"/>
      <c r="H25" s="234"/>
      <c r="I25" s="232"/>
    </row>
    <row r="26" spans="2:9" x14ac:dyDescent="0.2">
      <c r="B26" s="233"/>
      <c r="C26" s="234"/>
      <c r="D26" s="234"/>
      <c r="E26" s="234"/>
      <c r="F26" s="234"/>
      <c r="G26" s="234"/>
      <c r="H26" s="234"/>
      <c r="I26" s="232"/>
    </row>
    <row r="27" spans="2:9" x14ac:dyDescent="0.2">
      <c r="B27" s="235"/>
      <c r="C27" s="236"/>
      <c r="D27" s="236"/>
      <c r="E27" s="236"/>
      <c r="F27" s="236"/>
      <c r="G27" s="236"/>
      <c r="H27" s="236"/>
      <c r="I27" s="237"/>
    </row>
    <row r="28" spans="2:9" x14ac:dyDescent="0.2">
      <c r="B28" s="126" t="s">
        <v>134</v>
      </c>
      <c r="C28" s="127"/>
      <c r="D28" s="127"/>
      <c r="E28" s="127"/>
      <c r="F28" s="127"/>
      <c r="G28" s="127"/>
      <c r="H28" s="127"/>
      <c r="I28" s="128"/>
    </row>
    <row r="29" spans="2:9" x14ac:dyDescent="0.2">
      <c r="B29" s="129"/>
      <c r="C29" s="130" t="s">
        <v>126</v>
      </c>
      <c r="D29" s="131"/>
      <c r="E29" s="131"/>
      <c r="F29" s="131"/>
      <c r="G29" s="131"/>
      <c r="H29" s="131"/>
      <c r="I29" s="132"/>
    </row>
    <row r="30" spans="2:9" x14ac:dyDescent="0.2">
      <c r="B30" s="129"/>
      <c r="C30" s="130" t="s">
        <v>127</v>
      </c>
      <c r="D30" s="131"/>
      <c r="E30" s="131"/>
      <c r="F30" s="131"/>
      <c r="G30" s="131"/>
      <c r="H30" s="131"/>
      <c r="I30" s="132"/>
    </row>
    <row r="31" spans="2:9" x14ac:dyDescent="0.2">
      <c r="B31" s="125" t="s">
        <v>222</v>
      </c>
      <c r="C31" s="123"/>
      <c r="D31" s="130"/>
      <c r="E31" s="131"/>
      <c r="F31" s="131"/>
      <c r="G31" s="131"/>
      <c r="H31" s="131"/>
      <c r="I31" s="132"/>
    </row>
    <row r="32" spans="2:9" x14ac:dyDescent="0.2">
      <c r="B32" s="387"/>
      <c r="C32" s="388"/>
      <c r="D32" s="388"/>
      <c r="E32" s="388"/>
      <c r="F32" s="388"/>
      <c r="G32" s="388"/>
      <c r="H32" s="388"/>
      <c r="I32" s="229"/>
    </row>
    <row r="33" spans="2:9" x14ac:dyDescent="0.2">
      <c r="B33" s="233"/>
      <c r="C33" s="234"/>
      <c r="D33" s="234"/>
      <c r="E33" s="234"/>
      <c r="F33" s="234"/>
      <c r="G33" s="234"/>
      <c r="H33" s="234"/>
      <c r="I33" s="232"/>
    </row>
    <row r="34" spans="2:9" x14ac:dyDescent="0.2">
      <c r="B34" s="233"/>
      <c r="C34" s="234"/>
      <c r="D34" s="234"/>
      <c r="E34" s="234"/>
      <c r="F34" s="234"/>
      <c r="G34" s="234"/>
      <c r="H34" s="234"/>
      <c r="I34" s="232"/>
    </row>
    <row r="35" spans="2:9" x14ac:dyDescent="0.2">
      <c r="B35" s="233"/>
      <c r="C35" s="234"/>
      <c r="D35" s="234"/>
      <c r="E35" s="234"/>
      <c r="F35" s="234"/>
      <c r="G35" s="234"/>
      <c r="H35" s="234"/>
      <c r="I35" s="232"/>
    </row>
    <row r="36" spans="2:9" x14ac:dyDescent="0.2">
      <c r="B36" s="233"/>
      <c r="C36" s="234"/>
      <c r="D36" s="234"/>
      <c r="E36" s="234"/>
      <c r="F36" s="234"/>
      <c r="G36" s="234"/>
      <c r="H36" s="234"/>
      <c r="I36" s="232"/>
    </row>
    <row r="37" spans="2:9" x14ac:dyDescent="0.2">
      <c r="B37" s="233"/>
      <c r="C37" s="234"/>
      <c r="D37" s="234"/>
      <c r="E37" s="234"/>
      <c r="F37" s="234"/>
      <c r="G37" s="234"/>
      <c r="H37" s="234"/>
      <c r="I37" s="232"/>
    </row>
    <row r="38" spans="2:9" x14ac:dyDescent="0.2">
      <c r="B38" s="233"/>
      <c r="C38" s="234"/>
      <c r="D38" s="234"/>
      <c r="E38" s="234"/>
      <c r="F38" s="234"/>
      <c r="G38" s="234"/>
      <c r="H38" s="234"/>
      <c r="I38" s="232"/>
    </row>
    <row r="39" spans="2:9" x14ac:dyDescent="0.2">
      <c r="B39" s="233"/>
      <c r="C39" s="234"/>
      <c r="D39" s="234"/>
      <c r="E39" s="234"/>
      <c r="F39" s="234"/>
      <c r="G39" s="234"/>
      <c r="H39" s="234"/>
      <c r="I39" s="232"/>
    </row>
    <row r="40" spans="2:9" x14ac:dyDescent="0.2">
      <c r="B40" s="235"/>
      <c r="C40" s="236"/>
      <c r="D40" s="236"/>
      <c r="E40" s="236"/>
      <c r="F40" s="236"/>
      <c r="G40" s="236"/>
      <c r="H40" s="236"/>
      <c r="I40" s="237"/>
    </row>
    <row r="41" spans="2:9" ht="12.75" customHeight="1" x14ac:dyDescent="0.2">
      <c r="B41" s="133" t="s">
        <v>132</v>
      </c>
      <c r="C41" s="134"/>
      <c r="D41" s="134"/>
      <c r="E41" s="134"/>
      <c r="F41" s="134"/>
      <c r="G41" s="134"/>
      <c r="H41" s="134"/>
      <c r="I41" s="135"/>
    </row>
    <row r="42" spans="2:9" x14ac:dyDescent="0.2">
      <c r="B42" s="129" t="s">
        <v>133</v>
      </c>
      <c r="C42" s="130"/>
      <c r="D42" s="130"/>
      <c r="E42" s="130"/>
      <c r="F42" s="130"/>
      <c r="G42" s="130"/>
      <c r="H42" s="130"/>
      <c r="I42" s="136"/>
    </row>
    <row r="43" spans="2:9" ht="12.75" customHeight="1" x14ac:dyDescent="0.2">
      <c r="B43" s="129" t="s">
        <v>128</v>
      </c>
      <c r="C43" s="130"/>
      <c r="D43" s="130"/>
      <c r="E43" s="130"/>
      <c r="F43" s="130"/>
      <c r="G43" s="130"/>
      <c r="H43" s="130"/>
      <c r="I43" s="136"/>
    </row>
    <row r="44" spans="2:9" ht="12.75" customHeight="1" x14ac:dyDescent="0.2">
      <c r="B44" s="129"/>
      <c r="C44" s="130" t="s">
        <v>126</v>
      </c>
      <c r="D44" s="137"/>
      <c r="E44" s="130"/>
      <c r="F44" s="130"/>
      <c r="G44" s="130"/>
      <c r="H44" s="130"/>
      <c r="I44" s="136"/>
    </row>
    <row r="45" spans="2:9" ht="12.75" customHeight="1" x14ac:dyDescent="0.2">
      <c r="B45" s="129"/>
      <c r="C45" s="130" t="s">
        <v>127</v>
      </c>
      <c r="D45" s="137"/>
      <c r="E45" s="130"/>
      <c r="F45" s="130"/>
      <c r="G45" s="130"/>
      <c r="H45" s="130"/>
      <c r="I45" s="136"/>
    </row>
    <row r="46" spans="2:9" x14ac:dyDescent="0.2">
      <c r="B46" s="125" t="s">
        <v>221</v>
      </c>
      <c r="C46" s="123"/>
      <c r="D46" s="130"/>
      <c r="E46" s="131"/>
      <c r="F46" s="131"/>
      <c r="G46" s="131"/>
      <c r="H46" s="131"/>
      <c r="I46" s="132"/>
    </row>
    <row r="47" spans="2:9" x14ac:dyDescent="0.2">
      <c r="B47" s="387"/>
      <c r="C47" s="388"/>
      <c r="D47" s="388"/>
      <c r="E47" s="388"/>
      <c r="F47" s="388"/>
      <c r="G47" s="388"/>
      <c r="H47" s="388"/>
      <c r="I47" s="229"/>
    </row>
    <row r="48" spans="2:9" x14ac:dyDescent="0.2">
      <c r="B48" s="233"/>
      <c r="C48" s="234"/>
      <c r="D48" s="234"/>
      <c r="E48" s="234"/>
      <c r="F48" s="234"/>
      <c r="G48" s="234"/>
      <c r="H48" s="234"/>
      <c r="I48" s="232"/>
    </row>
    <row r="49" spans="2:9" x14ac:dyDescent="0.2">
      <c r="B49" s="233"/>
      <c r="C49" s="234"/>
      <c r="D49" s="234"/>
      <c r="E49" s="234"/>
      <c r="F49" s="234"/>
      <c r="G49" s="234"/>
      <c r="H49" s="234"/>
      <c r="I49" s="232"/>
    </row>
    <row r="50" spans="2:9" x14ac:dyDescent="0.2">
      <c r="B50" s="233"/>
      <c r="C50" s="234"/>
      <c r="D50" s="234"/>
      <c r="E50" s="234"/>
      <c r="F50" s="234"/>
      <c r="G50" s="234"/>
      <c r="H50" s="234"/>
      <c r="I50" s="232"/>
    </row>
    <row r="51" spans="2:9" x14ac:dyDescent="0.2">
      <c r="B51" s="233"/>
      <c r="C51" s="234"/>
      <c r="D51" s="234"/>
      <c r="E51" s="234"/>
      <c r="F51" s="234"/>
      <c r="G51" s="234"/>
      <c r="H51" s="234"/>
      <c r="I51" s="232"/>
    </row>
    <row r="52" spans="2:9" x14ac:dyDescent="0.2">
      <c r="B52" s="233"/>
      <c r="C52" s="234"/>
      <c r="D52" s="234"/>
      <c r="E52" s="234"/>
      <c r="F52" s="234"/>
      <c r="G52" s="234"/>
      <c r="H52" s="234"/>
      <c r="I52" s="232"/>
    </row>
    <row r="53" spans="2:9" x14ac:dyDescent="0.2">
      <c r="B53" s="233"/>
      <c r="C53" s="234"/>
      <c r="D53" s="234"/>
      <c r="E53" s="234"/>
      <c r="F53" s="234"/>
      <c r="G53" s="234"/>
      <c r="H53" s="234"/>
      <c r="I53" s="232"/>
    </row>
    <row r="54" spans="2:9" x14ac:dyDescent="0.2">
      <c r="B54" s="233"/>
      <c r="C54" s="234"/>
      <c r="D54" s="234"/>
      <c r="E54" s="234"/>
      <c r="F54" s="234"/>
      <c r="G54" s="234"/>
      <c r="H54" s="234"/>
      <c r="I54" s="232"/>
    </row>
    <row r="55" spans="2:9" x14ac:dyDescent="0.2">
      <c r="B55" s="235"/>
      <c r="C55" s="236"/>
      <c r="D55" s="236"/>
      <c r="E55" s="236"/>
      <c r="F55" s="236"/>
      <c r="G55" s="236"/>
      <c r="H55" s="236"/>
      <c r="I55" s="237"/>
    </row>
    <row r="56" spans="2:9" x14ac:dyDescent="0.2">
      <c r="B56" s="119" t="s">
        <v>185</v>
      </c>
      <c r="C56" s="127"/>
      <c r="D56" s="127"/>
      <c r="E56" s="127"/>
      <c r="F56" s="127"/>
      <c r="G56" s="127"/>
      <c r="H56" s="127"/>
      <c r="I56" s="128"/>
    </row>
    <row r="57" spans="2:9" x14ac:dyDescent="0.2">
      <c r="B57" s="129"/>
      <c r="C57" s="138" t="s">
        <v>188</v>
      </c>
      <c r="D57" s="138"/>
      <c r="E57" s="138"/>
      <c r="F57" s="138"/>
      <c r="G57" s="138"/>
      <c r="H57" s="138"/>
      <c r="I57" s="139"/>
    </row>
    <row r="58" spans="2:9" x14ac:dyDescent="0.2">
      <c r="B58" s="129"/>
      <c r="C58" s="138" t="s">
        <v>187</v>
      </c>
      <c r="D58" s="138"/>
      <c r="E58" s="138"/>
      <c r="F58" s="138"/>
      <c r="G58" s="138"/>
      <c r="H58" s="138"/>
      <c r="I58" s="139"/>
    </row>
    <row r="59" spans="2:9" x14ac:dyDescent="0.2">
      <c r="B59" s="129"/>
      <c r="C59" s="138" t="s">
        <v>189</v>
      </c>
      <c r="D59" s="130"/>
      <c r="E59" s="138"/>
      <c r="F59" s="138"/>
      <c r="G59" s="138"/>
      <c r="H59" s="138"/>
      <c r="I59" s="139"/>
    </row>
    <row r="60" spans="2:9" x14ac:dyDescent="0.2">
      <c r="B60" s="125" t="s">
        <v>223</v>
      </c>
      <c r="C60" s="138"/>
      <c r="D60" s="130"/>
      <c r="E60" s="138"/>
      <c r="F60" s="138"/>
      <c r="G60" s="138"/>
      <c r="H60" s="138"/>
      <c r="I60" s="139"/>
    </row>
    <row r="61" spans="2:9" x14ac:dyDescent="0.2">
      <c r="B61" s="387"/>
      <c r="C61" s="388"/>
      <c r="D61" s="388"/>
      <c r="E61" s="388"/>
      <c r="F61" s="388"/>
      <c r="G61" s="388"/>
      <c r="H61" s="388"/>
      <c r="I61" s="229"/>
    </row>
    <row r="62" spans="2:9" x14ac:dyDescent="0.2">
      <c r="B62" s="233"/>
      <c r="C62" s="234"/>
      <c r="D62" s="234"/>
      <c r="E62" s="234"/>
      <c r="F62" s="234"/>
      <c r="G62" s="234"/>
      <c r="H62" s="234"/>
      <c r="I62" s="232"/>
    </row>
    <row r="63" spans="2:9" x14ac:dyDescent="0.2">
      <c r="B63" s="233"/>
      <c r="C63" s="234"/>
      <c r="D63" s="234"/>
      <c r="E63" s="234"/>
      <c r="F63" s="234"/>
      <c r="G63" s="234"/>
      <c r="H63" s="234"/>
      <c r="I63" s="232"/>
    </row>
    <row r="64" spans="2:9" x14ac:dyDescent="0.2">
      <c r="B64" s="233"/>
      <c r="C64" s="234"/>
      <c r="D64" s="234"/>
      <c r="E64" s="234"/>
      <c r="F64" s="234"/>
      <c r="G64" s="234"/>
      <c r="H64" s="234"/>
      <c r="I64" s="232"/>
    </row>
    <row r="65" spans="2:9" x14ac:dyDescent="0.2">
      <c r="B65" s="233"/>
      <c r="C65" s="234"/>
      <c r="D65" s="234"/>
      <c r="E65" s="234"/>
      <c r="F65" s="234"/>
      <c r="G65" s="234"/>
      <c r="H65" s="234"/>
      <c r="I65" s="232"/>
    </row>
    <row r="66" spans="2:9" x14ac:dyDescent="0.2">
      <c r="B66" s="233"/>
      <c r="C66" s="234"/>
      <c r="D66" s="234"/>
      <c r="E66" s="234"/>
      <c r="F66" s="234"/>
      <c r="G66" s="234"/>
      <c r="H66" s="234"/>
      <c r="I66" s="232"/>
    </row>
    <row r="67" spans="2:9" x14ac:dyDescent="0.2">
      <c r="B67" s="233"/>
      <c r="C67" s="234"/>
      <c r="D67" s="234"/>
      <c r="E67" s="234"/>
      <c r="F67" s="234"/>
      <c r="G67" s="234"/>
      <c r="H67" s="234"/>
      <c r="I67" s="232"/>
    </row>
    <row r="68" spans="2:9" x14ac:dyDescent="0.2">
      <c r="B68" s="233"/>
      <c r="C68" s="234"/>
      <c r="D68" s="234"/>
      <c r="E68" s="234"/>
      <c r="F68" s="234"/>
      <c r="G68" s="234"/>
      <c r="H68" s="234"/>
      <c r="I68" s="232"/>
    </row>
    <row r="69" spans="2:9" x14ac:dyDescent="0.2">
      <c r="B69" s="235"/>
      <c r="C69" s="236"/>
      <c r="D69" s="236"/>
      <c r="E69" s="236"/>
      <c r="F69" s="236"/>
      <c r="G69" s="236"/>
      <c r="H69" s="236"/>
      <c r="I69" s="237"/>
    </row>
    <row r="70" spans="2:9" ht="12.75" customHeight="1" x14ac:dyDescent="0.2">
      <c r="B70" s="133" t="s">
        <v>130</v>
      </c>
      <c r="C70" s="134"/>
      <c r="D70" s="134"/>
      <c r="E70" s="134"/>
      <c r="F70" s="134"/>
      <c r="G70" s="134"/>
      <c r="H70" s="134"/>
      <c r="I70" s="135"/>
    </row>
    <row r="71" spans="2:9" ht="12.75" customHeight="1" x14ac:dyDescent="0.2">
      <c r="B71" s="129" t="s">
        <v>129</v>
      </c>
      <c r="C71" s="130"/>
      <c r="D71" s="130"/>
      <c r="E71" s="130"/>
      <c r="F71" s="130"/>
      <c r="G71" s="130"/>
      <c r="H71" s="130"/>
      <c r="I71" s="136"/>
    </row>
    <row r="72" spans="2:9" ht="12.75" customHeight="1" x14ac:dyDescent="0.2">
      <c r="B72" s="129"/>
      <c r="C72" s="130" t="s">
        <v>126</v>
      </c>
      <c r="D72" s="130"/>
      <c r="E72" s="130"/>
      <c r="F72" s="130"/>
      <c r="G72" s="130"/>
      <c r="H72" s="130"/>
      <c r="I72" s="136"/>
    </row>
    <row r="73" spans="2:9" x14ac:dyDescent="0.2">
      <c r="B73" s="129"/>
      <c r="C73" s="130" t="s">
        <v>127</v>
      </c>
      <c r="D73" s="130"/>
      <c r="E73" s="130"/>
      <c r="F73" s="130"/>
      <c r="G73" s="130"/>
      <c r="H73" s="130"/>
      <c r="I73" s="136"/>
    </row>
    <row r="74" spans="2:9" x14ac:dyDescent="0.2">
      <c r="B74" s="125" t="s">
        <v>221</v>
      </c>
      <c r="C74" s="130"/>
      <c r="D74" s="130"/>
      <c r="E74" s="130"/>
      <c r="F74" s="130"/>
      <c r="G74" s="130"/>
      <c r="H74" s="130"/>
      <c r="I74" s="136"/>
    </row>
    <row r="75" spans="2:9" x14ac:dyDescent="0.2">
      <c r="B75" s="387"/>
      <c r="C75" s="388"/>
      <c r="D75" s="388"/>
      <c r="E75" s="388"/>
      <c r="F75" s="388"/>
      <c r="G75" s="388"/>
      <c r="H75" s="388"/>
      <c r="I75" s="229"/>
    </row>
    <row r="76" spans="2:9" x14ac:dyDescent="0.2">
      <c r="B76" s="233"/>
      <c r="C76" s="234"/>
      <c r="D76" s="234"/>
      <c r="E76" s="234"/>
      <c r="F76" s="234"/>
      <c r="G76" s="234"/>
      <c r="H76" s="234"/>
      <c r="I76" s="232"/>
    </row>
    <row r="77" spans="2:9" x14ac:dyDescent="0.2">
      <c r="B77" s="233"/>
      <c r="C77" s="234"/>
      <c r="D77" s="234"/>
      <c r="E77" s="234"/>
      <c r="F77" s="234"/>
      <c r="G77" s="234"/>
      <c r="H77" s="234"/>
      <c r="I77" s="232"/>
    </row>
    <row r="78" spans="2:9" x14ac:dyDescent="0.2">
      <c r="B78" s="233"/>
      <c r="C78" s="234"/>
      <c r="D78" s="234"/>
      <c r="E78" s="234"/>
      <c r="F78" s="234"/>
      <c r="G78" s="234"/>
      <c r="H78" s="234"/>
      <c r="I78" s="232"/>
    </row>
    <row r="79" spans="2:9" x14ac:dyDescent="0.2">
      <c r="B79" s="233"/>
      <c r="C79" s="234"/>
      <c r="D79" s="234"/>
      <c r="E79" s="234"/>
      <c r="F79" s="234"/>
      <c r="G79" s="234"/>
      <c r="H79" s="234"/>
      <c r="I79" s="232"/>
    </row>
    <row r="80" spans="2:9" x14ac:dyDescent="0.2">
      <c r="B80" s="233"/>
      <c r="C80" s="234"/>
      <c r="D80" s="234"/>
      <c r="E80" s="234"/>
      <c r="F80" s="234"/>
      <c r="G80" s="234"/>
      <c r="H80" s="234"/>
      <c r="I80" s="232"/>
    </row>
    <row r="81" spans="2:9" x14ac:dyDescent="0.2">
      <c r="B81" s="233"/>
      <c r="C81" s="234"/>
      <c r="D81" s="234"/>
      <c r="E81" s="234"/>
      <c r="F81" s="234"/>
      <c r="G81" s="234"/>
      <c r="H81" s="234"/>
      <c r="I81" s="232"/>
    </row>
    <row r="82" spans="2:9" x14ac:dyDescent="0.2">
      <c r="B82" s="233"/>
      <c r="C82" s="234"/>
      <c r="D82" s="234"/>
      <c r="E82" s="234"/>
      <c r="F82" s="234"/>
      <c r="G82" s="234"/>
      <c r="H82" s="234"/>
      <c r="I82" s="232"/>
    </row>
    <row r="83" spans="2:9" x14ac:dyDescent="0.2">
      <c r="B83" s="235"/>
      <c r="C83" s="236"/>
      <c r="D83" s="236"/>
      <c r="E83" s="236"/>
      <c r="F83" s="236"/>
      <c r="G83" s="236"/>
      <c r="H83" s="236"/>
      <c r="I83" s="237"/>
    </row>
    <row r="84" spans="2:9" x14ac:dyDescent="0.2">
      <c r="B84" s="133" t="s">
        <v>135</v>
      </c>
      <c r="C84" s="134"/>
      <c r="D84" s="134"/>
      <c r="E84" s="134"/>
      <c r="F84" s="134"/>
      <c r="G84" s="134"/>
      <c r="H84" s="134"/>
      <c r="I84" s="135"/>
    </row>
    <row r="85" spans="2:9" x14ac:dyDescent="0.2">
      <c r="B85" s="129" t="s">
        <v>136</v>
      </c>
      <c r="C85" s="130"/>
      <c r="D85" s="130"/>
      <c r="E85" s="130"/>
      <c r="F85" s="130"/>
      <c r="G85" s="130"/>
      <c r="H85" s="130"/>
      <c r="I85" s="136"/>
    </row>
    <row r="86" spans="2:9" x14ac:dyDescent="0.2">
      <c r="B86" s="129"/>
      <c r="C86" s="130" t="s">
        <v>126</v>
      </c>
      <c r="D86" s="130"/>
      <c r="E86" s="130"/>
      <c r="F86" s="130"/>
      <c r="G86" s="130"/>
      <c r="H86" s="130"/>
      <c r="I86" s="136"/>
    </row>
    <row r="87" spans="2:9" x14ac:dyDescent="0.2">
      <c r="B87" s="129"/>
      <c r="C87" s="130" t="s">
        <v>127</v>
      </c>
      <c r="D87" s="130"/>
      <c r="E87" s="130"/>
      <c r="F87" s="130"/>
      <c r="G87" s="130"/>
      <c r="H87" s="130"/>
      <c r="I87" s="136"/>
    </row>
    <row r="88" spans="2:9" x14ac:dyDescent="0.2">
      <c r="B88" s="125" t="s">
        <v>221</v>
      </c>
      <c r="C88" s="130"/>
      <c r="D88" s="130"/>
      <c r="E88" s="130"/>
      <c r="F88" s="130"/>
      <c r="G88" s="130"/>
      <c r="H88" s="130"/>
      <c r="I88" s="136"/>
    </row>
    <row r="89" spans="2:9" x14ac:dyDescent="0.2">
      <c r="B89" s="387"/>
      <c r="C89" s="388"/>
      <c r="D89" s="388"/>
      <c r="E89" s="388"/>
      <c r="F89" s="388"/>
      <c r="G89" s="388"/>
      <c r="H89" s="388"/>
      <c r="I89" s="229"/>
    </row>
    <row r="90" spans="2:9" x14ac:dyDescent="0.2">
      <c r="B90" s="233"/>
      <c r="C90" s="234"/>
      <c r="D90" s="234"/>
      <c r="E90" s="234"/>
      <c r="F90" s="234"/>
      <c r="G90" s="234"/>
      <c r="H90" s="234"/>
      <c r="I90" s="232"/>
    </row>
    <row r="91" spans="2:9" x14ac:dyDescent="0.2">
      <c r="B91" s="233"/>
      <c r="C91" s="234"/>
      <c r="D91" s="234"/>
      <c r="E91" s="234"/>
      <c r="F91" s="234"/>
      <c r="G91" s="234"/>
      <c r="H91" s="234"/>
      <c r="I91" s="232"/>
    </row>
    <row r="92" spans="2:9" x14ac:dyDescent="0.2">
      <c r="B92" s="233"/>
      <c r="C92" s="234"/>
      <c r="D92" s="234"/>
      <c r="E92" s="234"/>
      <c r="F92" s="234"/>
      <c r="G92" s="234"/>
      <c r="H92" s="234"/>
      <c r="I92" s="232"/>
    </row>
    <row r="93" spans="2:9" x14ac:dyDescent="0.2">
      <c r="B93" s="233"/>
      <c r="C93" s="234"/>
      <c r="D93" s="234"/>
      <c r="E93" s="234"/>
      <c r="F93" s="234"/>
      <c r="G93" s="234"/>
      <c r="H93" s="234"/>
      <c r="I93" s="232"/>
    </row>
    <row r="94" spans="2:9" x14ac:dyDescent="0.2">
      <c r="B94" s="233"/>
      <c r="C94" s="234"/>
      <c r="D94" s="234"/>
      <c r="E94" s="234"/>
      <c r="F94" s="234"/>
      <c r="G94" s="234"/>
      <c r="H94" s="234"/>
      <c r="I94" s="232"/>
    </row>
    <row r="95" spans="2:9" x14ac:dyDescent="0.2">
      <c r="B95" s="233"/>
      <c r="C95" s="234"/>
      <c r="D95" s="234"/>
      <c r="E95" s="234"/>
      <c r="F95" s="234"/>
      <c r="G95" s="234"/>
      <c r="H95" s="234"/>
      <c r="I95" s="232"/>
    </row>
    <row r="96" spans="2:9" x14ac:dyDescent="0.2">
      <c r="B96" s="233"/>
      <c r="C96" s="234"/>
      <c r="D96" s="234"/>
      <c r="E96" s="234"/>
      <c r="F96" s="234"/>
      <c r="G96" s="234"/>
      <c r="H96" s="234"/>
      <c r="I96" s="232"/>
    </row>
    <row r="97" spans="2:9" x14ac:dyDescent="0.2">
      <c r="B97" s="235"/>
      <c r="C97" s="236"/>
      <c r="D97" s="236"/>
      <c r="E97" s="236"/>
      <c r="F97" s="236"/>
      <c r="G97" s="236"/>
      <c r="H97" s="236"/>
      <c r="I97" s="237"/>
    </row>
    <row r="98" spans="2:9" x14ac:dyDescent="0.2">
      <c r="B98" s="133" t="s">
        <v>137</v>
      </c>
      <c r="C98" s="127"/>
      <c r="D98" s="127"/>
      <c r="E98" s="127"/>
      <c r="F98" s="127"/>
      <c r="G98" s="127"/>
      <c r="H98" s="127"/>
      <c r="I98" s="128"/>
    </row>
    <row r="99" spans="2:9" x14ac:dyDescent="0.2">
      <c r="B99" s="129"/>
      <c r="C99" s="130" t="s">
        <v>126</v>
      </c>
      <c r="D99" s="131"/>
      <c r="E99" s="131"/>
      <c r="F99" s="131"/>
      <c r="G99" s="131"/>
      <c r="H99" s="131"/>
      <c r="I99" s="132"/>
    </row>
    <row r="100" spans="2:9" x14ac:dyDescent="0.2">
      <c r="B100" s="129"/>
      <c r="C100" s="130" t="s">
        <v>127</v>
      </c>
      <c r="D100" s="131"/>
      <c r="E100" s="131"/>
      <c r="F100" s="131"/>
      <c r="G100" s="131"/>
      <c r="H100" s="131"/>
      <c r="I100" s="132"/>
    </row>
    <row r="101" spans="2:9" x14ac:dyDescent="0.2">
      <c r="B101" s="125" t="s">
        <v>222</v>
      </c>
      <c r="C101" s="140"/>
      <c r="D101" s="141"/>
      <c r="E101" s="141"/>
      <c r="F101" s="141"/>
      <c r="G101" s="141"/>
      <c r="H101" s="141"/>
      <c r="I101" s="142"/>
    </row>
    <row r="102" spans="2:9" x14ac:dyDescent="0.2">
      <c r="B102" s="387"/>
      <c r="C102" s="388"/>
      <c r="D102" s="388"/>
      <c r="E102" s="388"/>
      <c r="F102" s="388"/>
      <c r="G102" s="388"/>
      <c r="H102" s="388"/>
      <c r="I102" s="229"/>
    </row>
    <row r="103" spans="2:9" x14ac:dyDescent="0.2">
      <c r="B103" s="233"/>
      <c r="C103" s="234"/>
      <c r="D103" s="234"/>
      <c r="E103" s="234"/>
      <c r="F103" s="234"/>
      <c r="G103" s="234"/>
      <c r="H103" s="234"/>
      <c r="I103" s="232"/>
    </row>
    <row r="104" spans="2:9" x14ac:dyDescent="0.2">
      <c r="B104" s="233"/>
      <c r="C104" s="234"/>
      <c r="D104" s="234"/>
      <c r="E104" s="234"/>
      <c r="F104" s="234"/>
      <c r="G104" s="234"/>
      <c r="H104" s="234"/>
      <c r="I104" s="232"/>
    </row>
    <row r="105" spans="2:9" x14ac:dyDescent="0.2">
      <c r="B105" s="233"/>
      <c r="C105" s="234"/>
      <c r="D105" s="234"/>
      <c r="E105" s="234"/>
      <c r="F105" s="234"/>
      <c r="G105" s="234"/>
      <c r="H105" s="234"/>
      <c r="I105" s="232"/>
    </row>
    <row r="106" spans="2:9" x14ac:dyDescent="0.2">
      <c r="B106" s="233"/>
      <c r="C106" s="234"/>
      <c r="D106" s="234"/>
      <c r="E106" s="234"/>
      <c r="F106" s="234"/>
      <c r="G106" s="234"/>
      <c r="H106" s="234"/>
      <c r="I106" s="232"/>
    </row>
    <row r="107" spans="2:9" x14ac:dyDescent="0.2">
      <c r="B107" s="233"/>
      <c r="C107" s="234"/>
      <c r="D107" s="234"/>
      <c r="E107" s="234"/>
      <c r="F107" s="234"/>
      <c r="G107" s="234"/>
      <c r="H107" s="234"/>
      <c r="I107" s="232"/>
    </row>
    <row r="108" spans="2:9" x14ac:dyDescent="0.2">
      <c r="B108" s="233"/>
      <c r="C108" s="234"/>
      <c r="D108" s="234"/>
      <c r="E108" s="234"/>
      <c r="F108" s="234"/>
      <c r="G108" s="234"/>
      <c r="H108" s="234"/>
      <c r="I108" s="232"/>
    </row>
    <row r="109" spans="2:9" x14ac:dyDescent="0.2">
      <c r="B109" s="233"/>
      <c r="C109" s="234"/>
      <c r="D109" s="234"/>
      <c r="E109" s="234"/>
      <c r="F109" s="234"/>
      <c r="G109" s="234"/>
      <c r="H109" s="234"/>
      <c r="I109" s="232"/>
    </row>
    <row r="110" spans="2:9" x14ac:dyDescent="0.2">
      <c r="B110" s="235"/>
      <c r="C110" s="236"/>
      <c r="D110" s="236"/>
      <c r="E110" s="236"/>
      <c r="F110" s="236"/>
      <c r="G110" s="236"/>
      <c r="H110" s="236"/>
      <c r="I110" s="237"/>
    </row>
    <row r="111" spans="2:9" x14ac:dyDescent="0.2">
      <c r="E111" s="143"/>
      <c r="F111" s="143"/>
      <c r="G111" s="143"/>
      <c r="H111" s="143"/>
      <c r="I111" s="143"/>
    </row>
    <row r="112" spans="2:9" x14ac:dyDescent="0.2">
      <c r="B112" s="144" t="s">
        <v>114</v>
      </c>
      <c r="E112" s="143"/>
      <c r="F112" s="143"/>
      <c r="G112" s="143"/>
      <c r="H112" s="143"/>
      <c r="I112" s="143"/>
    </row>
    <row r="113" spans="2:10" x14ac:dyDescent="0.2">
      <c r="B113" s="399" t="s">
        <v>69</v>
      </c>
      <c r="C113" s="400"/>
      <c r="D113" s="400"/>
      <c r="E113" s="389" t="s">
        <v>169</v>
      </c>
      <c r="F113" s="389" t="s">
        <v>53</v>
      </c>
      <c r="G113" s="392" t="s">
        <v>192</v>
      </c>
      <c r="H113" s="394" t="s">
        <v>139</v>
      </c>
      <c r="I113" s="395"/>
    </row>
    <row r="114" spans="2:10" x14ac:dyDescent="0.2">
      <c r="B114" s="401"/>
      <c r="C114" s="402"/>
      <c r="D114" s="402"/>
      <c r="E114" s="390"/>
      <c r="F114" s="390"/>
      <c r="G114" s="393"/>
      <c r="H114" s="396"/>
      <c r="I114" s="397"/>
    </row>
    <row r="115" spans="2:10" x14ac:dyDescent="0.2">
      <c r="B115" s="251"/>
      <c r="C115" s="252"/>
      <c r="D115" s="324"/>
      <c r="E115" s="145"/>
      <c r="F115" s="80"/>
      <c r="G115" s="146"/>
      <c r="H115" s="226"/>
      <c r="I115" s="398"/>
    </row>
    <row r="116" spans="2:10" x14ac:dyDescent="0.2">
      <c r="B116" s="251"/>
      <c r="C116" s="252"/>
      <c r="D116" s="324"/>
      <c r="E116" s="145"/>
      <c r="F116" s="80"/>
      <c r="G116" s="146"/>
      <c r="H116" s="226"/>
      <c r="I116" s="398"/>
    </row>
    <row r="117" spans="2:10" x14ac:dyDescent="0.2">
      <c r="B117" s="251"/>
      <c r="C117" s="252"/>
      <c r="D117" s="324"/>
      <c r="E117" s="145"/>
      <c r="F117" s="80"/>
      <c r="G117" s="146"/>
      <c r="H117" s="226"/>
      <c r="I117" s="398"/>
    </row>
    <row r="118" spans="2:10" x14ac:dyDescent="0.2">
      <c r="B118" s="251"/>
      <c r="C118" s="252"/>
      <c r="D118" s="324"/>
      <c r="E118" s="145"/>
      <c r="F118" s="80"/>
      <c r="G118" s="146"/>
      <c r="H118" s="226"/>
      <c r="I118" s="398"/>
    </row>
    <row r="119" spans="2:10" x14ac:dyDescent="0.2">
      <c r="B119" s="251"/>
      <c r="C119" s="252"/>
      <c r="D119" s="324"/>
      <c r="E119" s="145"/>
      <c r="F119" s="80"/>
      <c r="G119" s="146"/>
      <c r="H119" s="226"/>
      <c r="I119" s="398"/>
    </row>
    <row r="120" spans="2:10" x14ac:dyDescent="0.2">
      <c r="B120" s="322"/>
      <c r="C120" s="252"/>
      <c r="D120" s="252"/>
      <c r="E120" s="147"/>
      <c r="F120" s="80"/>
      <c r="G120" s="146"/>
      <c r="H120" s="226"/>
      <c r="I120" s="398"/>
    </row>
    <row r="121" spans="2:10" x14ac:dyDescent="0.2">
      <c r="B121" s="322"/>
      <c r="C121" s="252"/>
      <c r="D121" s="252"/>
      <c r="E121" s="147"/>
      <c r="F121" s="80"/>
      <c r="G121" s="146"/>
      <c r="H121" s="226"/>
      <c r="I121" s="398"/>
    </row>
    <row r="122" spans="2:10" x14ac:dyDescent="0.2">
      <c r="B122" s="322"/>
      <c r="C122" s="252"/>
      <c r="D122" s="252"/>
      <c r="E122" s="147"/>
      <c r="F122" s="80"/>
      <c r="G122" s="146"/>
      <c r="H122" s="226"/>
      <c r="I122" s="398"/>
    </row>
    <row r="123" spans="2:10" x14ac:dyDescent="0.2">
      <c r="B123" s="322"/>
      <c r="C123" s="252"/>
      <c r="D123" s="252"/>
      <c r="E123" s="147"/>
      <c r="F123" s="80"/>
      <c r="G123" s="146"/>
      <c r="H123" s="226"/>
      <c r="I123" s="398"/>
    </row>
    <row r="124" spans="2:10" x14ac:dyDescent="0.2">
      <c r="B124" s="322"/>
      <c r="C124" s="252"/>
      <c r="D124" s="252"/>
      <c r="E124" s="147"/>
      <c r="F124" s="80"/>
      <c r="G124" s="146"/>
      <c r="H124" s="226"/>
      <c r="I124" s="398"/>
    </row>
    <row r="125" spans="2:10" x14ac:dyDescent="0.2">
      <c r="E125" s="143"/>
      <c r="F125" s="143"/>
      <c r="G125" s="143"/>
      <c r="H125" s="143"/>
      <c r="I125" s="143"/>
    </row>
    <row r="126" spans="2:10" x14ac:dyDescent="0.2">
      <c r="B126" s="148" t="s">
        <v>72</v>
      </c>
      <c r="C126" s="70"/>
      <c r="D126" s="70"/>
      <c r="E126" s="70"/>
      <c r="F126" s="70"/>
      <c r="G126" s="70"/>
      <c r="H126" s="70"/>
      <c r="I126" s="69"/>
      <c r="J126" s="117"/>
    </row>
    <row r="127" spans="2:10" ht="12.75" customHeight="1" x14ac:dyDescent="0.2">
      <c r="B127" s="399" t="s">
        <v>69</v>
      </c>
      <c r="C127" s="400"/>
      <c r="D127" s="400"/>
      <c r="E127" s="389" t="s">
        <v>169</v>
      </c>
      <c r="F127" s="389" t="s">
        <v>53</v>
      </c>
      <c r="G127" s="70"/>
      <c r="H127" s="70"/>
      <c r="J127" s="117"/>
    </row>
    <row r="128" spans="2:10" ht="12.75" customHeight="1" x14ac:dyDescent="0.2">
      <c r="B128" s="401"/>
      <c r="C128" s="402"/>
      <c r="D128" s="402"/>
      <c r="E128" s="390"/>
      <c r="F128" s="390"/>
      <c r="G128" s="70"/>
      <c r="H128" s="70"/>
      <c r="J128" s="117"/>
    </row>
    <row r="129" spans="2:10" x14ac:dyDescent="0.2">
      <c r="B129" s="391"/>
      <c r="C129" s="253"/>
      <c r="D129" s="253"/>
      <c r="E129" s="149"/>
      <c r="F129" s="80"/>
      <c r="G129" s="70"/>
      <c r="H129" s="70"/>
      <c r="J129" s="117"/>
    </row>
    <row r="130" spans="2:10" ht="12.75" customHeight="1" x14ac:dyDescent="0.2">
      <c r="B130" s="391"/>
      <c r="C130" s="253"/>
      <c r="D130" s="253"/>
      <c r="E130" s="149"/>
      <c r="F130" s="80"/>
      <c r="G130" s="70"/>
      <c r="H130" s="70"/>
      <c r="J130" s="117"/>
    </row>
    <row r="131" spans="2:10" ht="12.75" customHeight="1" x14ac:dyDescent="0.2">
      <c r="B131" s="391"/>
      <c r="C131" s="253"/>
      <c r="D131" s="253"/>
      <c r="E131" s="149"/>
      <c r="F131" s="80"/>
      <c r="G131" s="70"/>
      <c r="H131" s="70"/>
      <c r="J131" s="117"/>
    </row>
    <row r="132" spans="2:10" x14ac:dyDescent="0.2">
      <c r="B132" s="391"/>
      <c r="C132" s="253"/>
      <c r="D132" s="253"/>
      <c r="E132" s="149"/>
      <c r="F132" s="80"/>
      <c r="G132" s="70"/>
      <c r="H132" s="70"/>
      <c r="J132" s="117"/>
    </row>
    <row r="133" spans="2:10" x14ac:dyDescent="0.2">
      <c r="B133" s="391"/>
      <c r="C133" s="253"/>
      <c r="D133" s="253"/>
      <c r="E133" s="149"/>
      <c r="F133" s="80"/>
      <c r="G133" s="70"/>
      <c r="H133" s="70"/>
      <c r="J133" s="117"/>
    </row>
    <row r="134" spans="2:10" x14ac:dyDescent="0.2">
      <c r="G134" s="70"/>
      <c r="H134" s="70"/>
    </row>
    <row r="135" spans="2:10" hidden="1" x14ac:dyDescent="0.2">
      <c r="G135" s="70"/>
      <c r="H135" s="70"/>
    </row>
    <row r="136" spans="2:10" hidden="1" x14ac:dyDescent="0.2">
      <c r="G136" s="70"/>
    </row>
  </sheetData>
  <sheetProtection algorithmName="SHA-512" hashValue="WqEcS14Vz5GTOjBlT1BglFJkjyCH4EORMf8ZHMQMQDsFJky61aTrEvQ5vgtQwO94X00f4ufxUmBrRr1BCfnuOg==" saltValue="28qa5azRWHP3rKUfzrIBnw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3" customWidth="1"/>
    <col min="2" max="3" width="9.140625" style="43" customWidth="1"/>
    <col min="4" max="4" width="15.42578125" style="43" customWidth="1"/>
    <col min="5" max="5" width="15.140625" style="43" customWidth="1"/>
    <col min="6" max="8" width="15.42578125" style="43" customWidth="1"/>
    <col min="9" max="9" width="9.140625" style="43" customWidth="1"/>
    <col min="10" max="10" width="5" style="43" customWidth="1"/>
    <col min="11" max="11" width="9.140625" style="117" hidden="1" customWidth="1"/>
    <col min="12" max="16384" width="9.140625" style="43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46" t="str">
        <f>IF('Poslovni plan'!B5=0,"Prenosi se s prve stranice",'Poslovni plan'!B5)</f>
        <v>Tablice klijenta-izravno-obs</v>
      </c>
    </row>
    <row r="6" spans="1:14" s="11" customFormat="1" ht="12.75" customHeight="1" x14ac:dyDescent="0.2">
      <c r="A6" s="89"/>
      <c r="B6" s="15" t="s">
        <v>264</v>
      </c>
      <c r="D6" s="88"/>
      <c r="F6" s="88"/>
      <c r="H6" s="88"/>
      <c r="J6" s="88"/>
      <c r="L6" s="88"/>
      <c r="M6" s="90"/>
      <c r="N6" s="91"/>
    </row>
    <row r="7" spans="1:14" x14ac:dyDescent="0.2">
      <c r="B7" s="47" t="str">
        <f>IF('Poslovni plan'!B7=0,"Prenosi se s prve stranice",'Poslovni plan'!B7)</f>
        <v>Prenosi se s prve stranice</v>
      </c>
    </row>
    <row r="8" spans="1:14" ht="12.75" customHeight="1" x14ac:dyDescent="0.2">
      <c r="B8" s="15" t="s">
        <v>265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118"/>
      <c r="D11" s="118"/>
      <c r="E11" s="118"/>
      <c r="F11" s="118"/>
      <c r="G11" s="118"/>
      <c r="H11" s="118"/>
      <c r="I11" s="118"/>
    </row>
    <row r="12" spans="1:14" ht="12.75" customHeight="1" x14ac:dyDescent="0.2">
      <c r="B12" s="93" t="s">
        <v>267</v>
      </c>
    </row>
    <row r="13" spans="1:14" ht="12.75" customHeight="1" x14ac:dyDescent="0.2">
      <c r="B13" s="93" t="s">
        <v>269</v>
      </c>
    </row>
    <row r="14" spans="1:14" ht="12.75" customHeight="1" x14ac:dyDescent="0.2">
      <c r="B14" s="150"/>
    </row>
    <row r="15" spans="1:14" x14ac:dyDescent="0.2">
      <c r="B15" s="119" t="s">
        <v>186</v>
      </c>
      <c r="C15" s="134"/>
      <c r="D15" s="134"/>
      <c r="E15" s="134"/>
      <c r="F15" s="134"/>
      <c r="G15" s="134"/>
      <c r="H15" s="134"/>
      <c r="I15" s="135"/>
    </row>
    <row r="16" spans="1:14" x14ac:dyDescent="0.2">
      <c r="B16" s="129"/>
      <c r="C16" s="130" t="s">
        <v>70</v>
      </c>
      <c r="D16" s="130"/>
      <c r="E16" s="130"/>
      <c r="F16" s="130"/>
      <c r="G16" s="130"/>
      <c r="H16" s="130"/>
      <c r="I16" s="136"/>
    </row>
    <row r="17" spans="2:10" x14ac:dyDescent="0.2">
      <c r="B17" s="129"/>
      <c r="C17" s="130" t="s">
        <v>131</v>
      </c>
      <c r="D17" s="130"/>
      <c r="E17" s="130"/>
      <c r="F17" s="130"/>
      <c r="G17" s="130"/>
      <c r="H17" s="130"/>
      <c r="I17" s="136"/>
    </row>
    <row r="18" spans="2:10" x14ac:dyDescent="0.2">
      <c r="B18" s="129"/>
      <c r="C18" s="130" t="s">
        <v>71</v>
      </c>
      <c r="D18" s="130"/>
      <c r="E18" s="130"/>
      <c r="F18" s="130"/>
      <c r="G18" s="130"/>
      <c r="H18" s="130"/>
      <c r="I18" s="136"/>
    </row>
    <row r="19" spans="2:10" x14ac:dyDescent="0.2">
      <c r="B19" s="125" t="s">
        <v>220</v>
      </c>
      <c r="C19" s="130"/>
      <c r="D19" s="130"/>
      <c r="E19" s="130"/>
      <c r="F19" s="130"/>
      <c r="G19" s="130"/>
      <c r="H19" s="130"/>
      <c r="I19" s="136"/>
    </row>
    <row r="20" spans="2:10" x14ac:dyDescent="0.2">
      <c r="B20" s="387"/>
      <c r="C20" s="388"/>
      <c r="D20" s="388"/>
      <c r="E20" s="388"/>
      <c r="F20" s="388"/>
      <c r="G20" s="388"/>
      <c r="H20" s="388"/>
      <c r="I20" s="229"/>
    </row>
    <row r="21" spans="2:10" x14ac:dyDescent="0.2">
      <c r="B21" s="233"/>
      <c r="C21" s="234"/>
      <c r="D21" s="234"/>
      <c r="E21" s="234"/>
      <c r="F21" s="234"/>
      <c r="G21" s="234"/>
      <c r="H21" s="234"/>
      <c r="I21" s="232"/>
    </row>
    <row r="22" spans="2:10" x14ac:dyDescent="0.2">
      <c r="B22" s="233"/>
      <c r="C22" s="234"/>
      <c r="D22" s="234"/>
      <c r="E22" s="234"/>
      <c r="F22" s="234"/>
      <c r="G22" s="234"/>
      <c r="H22" s="234"/>
      <c r="I22" s="232"/>
    </row>
    <row r="23" spans="2:10" x14ac:dyDescent="0.2">
      <c r="B23" s="233"/>
      <c r="C23" s="234"/>
      <c r="D23" s="234"/>
      <c r="E23" s="234"/>
      <c r="F23" s="234"/>
      <c r="G23" s="234"/>
      <c r="H23" s="234"/>
      <c r="I23" s="232"/>
    </row>
    <row r="24" spans="2:10" x14ac:dyDescent="0.2">
      <c r="B24" s="233"/>
      <c r="C24" s="234"/>
      <c r="D24" s="234"/>
      <c r="E24" s="234"/>
      <c r="F24" s="234"/>
      <c r="G24" s="234"/>
      <c r="H24" s="234"/>
      <c r="I24" s="232"/>
    </row>
    <row r="25" spans="2:10" x14ac:dyDescent="0.2">
      <c r="B25" s="233"/>
      <c r="C25" s="234"/>
      <c r="D25" s="234"/>
      <c r="E25" s="234"/>
      <c r="F25" s="234"/>
      <c r="G25" s="234"/>
      <c r="H25" s="234"/>
      <c r="I25" s="232"/>
    </row>
    <row r="26" spans="2:10" x14ac:dyDescent="0.2">
      <c r="B26" s="233"/>
      <c r="C26" s="234"/>
      <c r="D26" s="234"/>
      <c r="E26" s="234"/>
      <c r="F26" s="234"/>
      <c r="G26" s="234"/>
      <c r="H26" s="234"/>
      <c r="I26" s="232"/>
    </row>
    <row r="27" spans="2:10" x14ac:dyDescent="0.2">
      <c r="B27" s="235"/>
      <c r="C27" s="236"/>
      <c r="D27" s="236"/>
      <c r="E27" s="236"/>
      <c r="F27" s="236"/>
      <c r="G27" s="236"/>
      <c r="H27" s="236"/>
      <c r="I27" s="237"/>
      <c r="J27" s="117"/>
    </row>
    <row r="28" spans="2:10" x14ac:dyDescent="0.2">
      <c r="B28" s="133" t="s">
        <v>132</v>
      </c>
      <c r="C28" s="134"/>
      <c r="D28" s="134"/>
      <c r="E28" s="134"/>
      <c r="F28" s="134"/>
      <c r="G28" s="134"/>
      <c r="H28" s="134"/>
      <c r="I28" s="135"/>
    </row>
    <row r="29" spans="2:10" x14ac:dyDescent="0.2">
      <c r="B29" s="129" t="s">
        <v>133</v>
      </c>
      <c r="C29" s="130"/>
      <c r="D29" s="130"/>
      <c r="E29" s="130"/>
      <c r="F29" s="130"/>
      <c r="G29" s="130"/>
      <c r="H29" s="130"/>
      <c r="I29" s="136"/>
    </row>
    <row r="30" spans="2:10" x14ac:dyDescent="0.2">
      <c r="B30" s="129" t="s">
        <v>128</v>
      </c>
      <c r="C30" s="130"/>
      <c r="D30" s="130"/>
      <c r="E30" s="130"/>
      <c r="F30" s="130"/>
      <c r="G30" s="130"/>
      <c r="H30" s="130"/>
      <c r="I30" s="136"/>
    </row>
    <row r="31" spans="2:10" x14ac:dyDescent="0.2">
      <c r="B31" s="129"/>
      <c r="C31" s="130" t="s">
        <v>126</v>
      </c>
      <c r="D31" s="130"/>
      <c r="E31" s="130"/>
      <c r="F31" s="130"/>
      <c r="G31" s="130"/>
      <c r="H31" s="130"/>
      <c r="I31" s="136"/>
    </row>
    <row r="32" spans="2:10" x14ac:dyDescent="0.2">
      <c r="B32" s="129"/>
      <c r="C32" s="130" t="s">
        <v>127</v>
      </c>
      <c r="D32" s="130"/>
      <c r="E32" s="130"/>
      <c r="F32" s="130"/>
      <c r="G32" s="130"/>
      <c r="H32" s="130"/>
      <c r="I32" s="136"/>
    </row>
    <row r="33" spans="2:9" x14ac:dyDescent="0.2">
      <c r="B33" s="125" t="s">
        <v>221</v>
      </c>
      <c r="C33" s="130"/>
      <c r="D33" s="130"/>
      <c r="E33" s="130"/>
      <c r="F33" s="130"/>
      <c r="G33" s="130"/>
      <c r="H33" s="130"/>
      <c r="I33" s="136"/>
    </row>
    <row r="34" spans="2:9" x14ac:dyDescent="0.2">
      <c r="B34" s="387"/>
      <c r="C34" s="388"/>
      <c r="D34" s="388"/>
      <c r="E34" s="388"/>
      <c r="F34" s="388"/>
      <c r="G34" s="388"/>
      <c r="H34" s="388"/>
      <c r="I34" s="229"/>
    </row>
    <row r="35" spans="2:9" x14ac:dyDescent="0.2">
      <c r="B35" s="233"/>
      <c r="C35" s="234"/>
      <c r="D35" s="234"/>
      <c r="E35" s="234"/>
      <c r="F35" s="234"/>
      <c r="G35" s="234"/>
      <c r="H35" s="234"/>
      <c r="I35" s="232"/>
    </row>
    <row r="36" spans="2:9" x14ac:dyDescent="0.2">
      <c r="B36" s="233"/>
      <c r="C36" s="234"/>
      <c r="D36" s="234"/>
      <c r="E36" s="234"/>
      <c r="F36" s="234"/>
      <c r="G36" s="234"/>
      <c r="H36" s="234"/>
      <c r="I36" s="232"/>
    </row>
    <row r="37" spans="2:9" x14ac:dyDescent="0.2">
      <c r="B37" s="233"/>
      <c r="C37" s="234"/>
      <c r="D37" s="234"/>
      <c r="E37" s="234"/>
      <c r="F37" s="234"/>
      <c r="G37" s="234"/>
      <c r="H37" s="234"/>
      <c r="I37" s="232"/>
    </row>
    <row r="38" spans="2:9" x14ac:dyDescent="0.2">
      <c r="B38" s="233"/>
      <c r="C38" s="234"/>
      <c r="D38" s="234"/>
      <c r="E38" s="234"/>
      <c r="F38" s="234"/>
      <c r="G38" s="234"/>
      <c r="H38" s="234"/>
      <c r="I38" s="232"/>
    </row>
    <row r="39" spans="2:9" x14ac:dyDescent="0.2">
      <c r="B39" s="233"/>
      <c r="C39" s="234"/>
      <c r="D39" s="234"/>
      <c r="E39" s="234"/>
      <c r="F39" s="234"/>
      <c r="G39" s="234"/>
      <c r="H39" s="234"/>
      <c r="I39" s="232"/>
    </row>
    <row r="40" spans="2:9" x14ac:dyDescent="0.2">
      <c r="B40" s="233"/>
      <c r="C40" s="234"/>
      <c r="D40" s="234"/>
      <c r="E40" s="234"/>
      <c r="F40" s="234"/>
      <c r="G40" s="234"/>
      <c r="H40" s="234"/>
      <c r="I40" s="232"/>
    </row>
    <row r="41" spans="2:9" ht="12.75" customHeight="1" x14ac:dyDescent="0.2">
      <c r="B41" s="233"/>
      <c r="C41" s="234"/>
      <c r="D41" s="234"/>
      <c r="E41" s="234"/>
      <c r="F41" s="234"/>
      <c r="G41" s="234"/>
      <c r="H41" s="234"/>
      <c r="I41" s="232"/>
    </row>
    <row r="42" spans="2:9" ht="12.75" customHeight="1" x14ac:dyDescent="0.2">
      <c r="B42" s="235"/>
      <c r="C42" s="236"/>
      <c r="D42" s="236"/>
      <c r="E42" s="236"/>
      <c r="F42" s="236"/>
      <c r="G42" s="236"/>
      <c r="H42" s="236"/>
      <c r="I42" s="237"/>
    </row>
    <row r="43" spans="2:9" ht="12.75" customHeight="1" x14ac:dyDescent="0.2">
      <c r="B43" s="133" t="s">
        <v>130</v>
      </c>
      <c r="C43" s="134"/>
      <c r="D43" s="134"/>
      <c r="E43" s="134"/>
      <c r="F43" s="134"/>
      <c r="G43" s="134"/>
      <c r="H43" s="134"/>
      <c r="I43" s="135"/>
    </row>
    <row r="44" spans="2:9" ht="12.75" customHeight="1" x14ac:dyDescent="0.2">
      <c r="B44" s="129" t="s">
        <v>129</v>
      </c>
      <c r="C44" s="130"/>
      <c r="D44" s="130"/>
      <c r="E44" s="130"/>
      <c r="F44" s="130"/>
      <c r="G44" s="130"/>
      <c r="H44" s="130"/>
      <c r="I44" s="136"/>
    </row>
    <row r="45" spans="2:9" ht="12.75" customHeight="1" x14ac:dyDescent="0.2">
      <c r="B45" s="129"/>
      <c r="C45" s="130" t="s">
        <v>126</v>
      </c>
      <c r="D45" s="130" t="s">
        <v>140</v>
      </c>
      <c r="E45" s="130"/>
      <c r="F45" s="130"/>
      <c r="G45" s="130"/>
      <c r="H45" s="130"/>
      <c r="I45" s="136"/>
    </row>
    <row r="46" spans="2:9" x14ac:dyDescent="0.2">
      <c r="B46" s="129"/>
      <c r="C46" s="130" t="s">
        <v>127</v>
      </c>
      <c r="D46" s="130"/>
      <c r="E46" s="130"/>
      <c r="F46" s="130"/>
      <c r="G46" s="130"/>
      <c r="H46" s="130"/>
      <c r="I46" s="136"/>
    </row>
    <row r="47" spans="2:9" x14ac:dyDescent="0.2">
      <c r="B47" s="125" t="s">
        <v>221</v>
      </c>
      <c r="C47" s="130"/>
      <c r="D47" s="130"/>
      <c r="E47" s="130"/>
      <c r="F47" s="130"/>
      <c r="G47" s="130"/>
      <c r="H47" s="130"/>
      <c r="I47" s="136"/>
    </row>
    <row r="48" spans="2:9" x14ac:dyDescent="0.2">
      <c r="B48" s="387"/>
      <c r="C48" s="388"/>
      <c r="D48" s="388"/>
      <c r="E48" s="388"/>
      <c r="F48" s="388"/>
      <c r="G48" s="388"/>
      <c r="H48" s="388"/>
      <c r="I48" s="229"/>
    </row>
    <row r="49" spans="2:10" x14ac:dyDescent="0.2">
      <c r="B49" s="233"/>
      <c r="C49" s="234"/>
      <c r="D49" s="234"/>
      <c r="E49" s="234"/>
      <c r="F49" s="234"/>
      <c r="G49" s="234"/>
      <c r="H49" s="234"/>
      <c r="I49" s="232"/>
    </row>
    <row r="50" spans="2:10" x14ac:dyDescent="0.2">
      <c r="B50" s="233"/>
      <c r="C50" s="234"/>
      <c r="D50" s="234"/>
      <c r="E50" s="234"/>
      <c r="F50" s="234"/>
      <c r="G50" s="234"/>
      <c r="H50" s="234"/>
      <c r="I50" s="232"/>
    </row>
    <row r="51" spans="2:10" x14ac:dyDescent="0.2">
      <c r="B51" s="233"/>
      <c r="C51" s="234"/>
      <c r="D51" s="234"/>
      <c r="E51" s="234"/>
      <c r="F51" s="234"/>
      <c r="G51" s="234"/>
      <c r="H51" s="234"/>
      <c r="I51" s="232"/>
    </row>
    <row r="52" spans="2:10" x14ac:dyDescent="0.2">
      <c r="B52" s="233"/>
      <c r="C52" s="234"/>
      <c r="D52" s="234"/>
      <c r="E52" s="234"/>
      <c r="F52" s="234"/>
      <c r="G52" s="234"/>
      <c r="H52" s="234"/>
      <c r="I52" s="232"/>
    </row>
    <row r="53" spans="2:10" x14ac:dyDescent="0.2">
      <c r="B53" s="233"/>
      <c r="C53" s="234"/>
      <c r="D53" s="234"/>
      <c r="E53" s="234"/>
      <c r="F53" s="234"/>
      <c r="G53" s="234"/>
      <c r="H53" s="234"/>
      <c r="I53" s="232"/>
    </row>
    <row r="54" spans="2:10" x14ac:dyDescent="0.2">
      <c r="B54" s="233"/>
      <c r="C54" s="234"/>
      <c r="D54" s="234"/>
      <c r="E54" s="234"/>
      <c r="F54" s="234"/>
      <c r="G54" s="234"/>
      <c r="H54" s="234"/>
      <c r="I54" s="232"/>
    </row>
    <row r="55" spans="2:10" x14ac:dyDescent="0.2">
      <c r="B55" s="233"/>
      <c r="C55" s="234"/>
      <c r="D55" s="234"/>
      <c r="E55" s="234"/>
      <c r="F55" s="234"/>
      <c r="G55" s="234"/>
      <c r="H55" s="234"/>
      <c r="I55" s="232"/>
    </row>
    <row r="56" spans="2:10" x14ac:dyDescent="0.2">
      <c r="B56" s="235"/>
      <c r="C56" s="236"/>
      <c r="D56" s="236"/>
      <c r="E56" s="236"/>
      <c r="F56" s="236"/>
      <c r="G56" s="236"/>
      <c r="H56" s="236"/>
      <c r="I56" s="237"/>
    </row>
    <row r="57" spans="2:10" x14ac:dyDescent="0.2">
      <c r="B57" s="30"/>
      <c r="C57" s="151"/>
      <c r="D57" s="151"/>
      <c r="E57" s="151"/>
      <c r="F57" s="151"/>
      <c r="G57" s="151"/>
      <c r="H57" s="151"/>
      <c r="I57" s="151"/>
    </row>
    <row r="58" spans="2:10" x14ac:dyDescent="0.2">
      <c r="B58" s="148" t="s">
        <v>72</v>
      </c>
      <c r="C58" s="70"/>
      <c r="D58" s="70"/>
      <c r="E58" s="70"/>
      <c r="F58" s="70"/>
      <c r="G58" s="70"/>
      <c r="H58" s="70"/>
      <c r="I58" s="69"/>
      <c r="J58" s="117"/>
    </row>
    <row r="59" spans="2:10" ht="12.75" customHeight="1" x14ac:dyDescent="0.2">
      <c r="B59" s="404" t="s">
        <v>69</v>
      </c>
      <c r="C59" s="255"/>
      <c r="D59" s="255"/>
      <c r="E59" s="403" t="s">
        <v>169</v>
      </c>
      <c r="F59" s="403" t="s">
        <v>53</v>
      </c>
      <c r="G59" s="70"/>
      <c r="H59" s="70"/>
      <c r="J59" s="117"/>
    </row>
    <row r="60" spans="2:10" ht="12.75" customHeight="1" x14ac:dyDescent="0.2">
      <c r="B60" s="265"/>
      <c r="C60" s="257"/>
      <c r="D60" s="257"/>
      <c r="E60" s="273"/>
      <c r="F60" s="273"/>
      <c r="G60" s="70"/>
      <c r="H60" s="70"/>
      <c r="J60" s="117"/>
    </row>
    <row r="61" spans="2:10" x14ac:dyDescent="0.2">
      <c r="B61" s="391"/>
      <c r="C61" s="253"/>
      <c r="D61" s="253"/>
      <c r="E61" s="149"/>
      <c r="F61" s="80"/>
      <c r="G61" s="70"/>
      <c r="H61" s="70"/>
      <c r="J61" s="117"/>
    </row>
    <row r="62" spans="2:10" ht="12.75" customHeight="1" x14ac:dyDescent="0.2">
      <c r="B62" s="391"/>
      <c r="C62" s="253"/>
      <c r="D62" s="253"/>
      <c r="E62" s="149"/>
      <c r="F62" s="80"/>
      <c r="G62" s="70"/>
      <c r="H62" s="70"/>
      <c r="J62" s="117"/>
    </row>
    <row r="63" spans="2:10" ht="12.75" customHeight="1" x14ac:dyDescent="0.2">
      <c r="B63" s="391"/>
      <c r="C63" s="253"/>
      <c r="D63" s="253"/>
      <c r="E63" s="149"/>
      <c r="F63" s="80"/>
      <c r="G63" s="70"/>
      <c r="H63" s="70"/>
      <c r="J63" s="117"/>
    </row>
    <row r="64" spans="2:10" x14ac:dyDescent="0.2">
      <c r="B64" s="391"/>
      <c r="C64" s="253"/>
      <c r="D64" s="253"/>
      <c r="E64" s="149"/>
      <c r="F64" s="80"/>
      <c r="G64" s="70"/>
      <c r="H64" s="70"/>
      <c r="J64" s="117"/>
    </row>
    <row r="65" spans="2:10" x14ac:dyDescent="0.2">
      <c r="B65" s="391"/>
      <c r="C65" s="253"/>
      <c r="D65" s="253"/>
      <c r="E65" s="149"/>
      <c r="F65" s="80"/>
      <c r="G65" s="70"/>
      <c r="H65" s="70"/>
      <c r="J65" s="117"/>
    </row>
    <row r="66" spans="2:10" x14ac:dyDescent="0.2">
      <c r="G66" s="70"/>
      <c r="H66" s="70"/>
    </row>
    <row r="67" spans="2:10" hidden="1" x14ac:dyDescent="0.2">
      <c r="G67" s="70"/>
      <c r="H67" s="70"/>
    </row>
    <row r="68" spans="2:10" hidden="1" x14ac:dyDescent="0.2">
      <c r="G68" s="70"/>
    </row>
  </sheetData>
  <sheetProtection algorithmName="SHA-512" hashValue="7ABT7BHWZqkAj4+iHViQrXRi4YteOoOyTsRLf/o+QRfwSPcfCOdRX/ESYBWLvhUWb4pXeXqf1p0kPtI/4dtWMg==" saltValue="FOFtOxHa6yEoy3aR/dySUw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kredita-I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kredita-I'!Print_Area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2023-02-08T10:48:56Z</cp:lastPrinted>
  <dcterms:created xsi:type="dcterms:W3CDTF">2018-11-05T09:50:24Z</dcterms:created>
  <dcterms:modified xsi:type="dcterms:W3CDTF">2023-05-09T06:52:30Z</dcterms:modified>
</cp:coreProperties>
</file>